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m/Dropbox/Petanque/Petanque Devon RMC/Winter Pairs/Final/"/>
    </mc:Choice>
  </mc:AlternateContent>
  <xr:revisionPtr revIDLastSave="0" documentId="13_ncr:1_{CB66F3FD-9B63-0249-8D2A-423C10059EB3}" xr6:coauthVersionLast="47" xr6:coauthVersionMax="47" xr10:uidLastSave="{00000000-0000-0000-0000-000000000000}"/>
  <bookViews>
    <workbookView xWindow="11560" yWindow="460" windowWidth="28820" windowHeight="21120" xr2:uid="{E563B955-7E5A-0743-BAC1-24B42BC5DEBF}"/>
  </bookViews>
  <sheets>
    <sheet name="WL1 Results " sheetId="3" r:id="rId1"/>
    <sheet name="WL2 Results " sheetId="2" r:id="rId2"/>
    <sheet name="WL3 Result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1" i="3" l="1"/>
  <c r="S13" i="3"/>
  <c r="S7" i="3"/>
  <c r="H52" i="3"/>
  <c r="H51" i="3"/>
  <c r="F56" i="3"/>
  <c r="F55" i="3"/>
  <c r="F54" i="3"/>
  <c r="F52" i="3"/>
  <c r="F51" i="3"/>
  <c r="E54" i="3"/>
  <c r="E55" i="3"/>
  <c r="E56" i="3"/>
  <c r="E53" i="3"/>
  <c r="E52" i="3"/>
  <c r="E51" i="3"/>
  <c r="R44" i="3"/>
  <c r="Q44" i="3"/>
  <c r="S44" i="3" s="1"/>
  <c r="P44" i="3"/>
  <c r="R43" i="3"/>
  <c r="Q43" i="3"/>
  <c r="S43" i="3" s="1"/>
  <c r="P43" i="3"/>
  <c r="R42" i="3"/>
  <c r="Q42" i="3"/>
  <c r="S42" i="3" s="1"/>
  <c r="P42" i="3"/>
  <c r="R41" i="3"/>
  <c r="Q41" i="3"/>
  <c r="S41" i="3" s="1"/>
  <c r="P41" i="3"/>
  <c r="R40" i="3"/>
  <c r="Q40" i="3"/>
  <c r="S40" i="3" s="1"/>
  <c r="P40" i="3"/>
  <c r="R39" i="3"/>
  <c r="R45" i="3" s="1"/>
  <c r="Q39" i="3"/>
  <c r="S39" i="3" s="1"/>
  <c r="P39" i="3"/>
  <c r="P45" i="3" s="1"/>
  <c r="R36" i="3"/>
  <c r="Q36" i="3"/>
  <c r="S36" i="3" s="1"/>
  <c r="P36" i="3"/>
  <c r="S35" i="3"/>
  <c r="R35" i="3"/>
  <c r="Q35" i="3"/>
  <c r="P35" i="3"/>
  <c r="R34" i="3"/>
  <c r="Q34" i="3"/>
  <c r="S34" i="3" s="1"/>
  <c r="P34" i="3"/>
  <c r="R33" i="3"/>
  <c r="F53" i="3" s="1"/>
  <c r="Q33" i="3"/>
  <c r="P33" i="3"/>
  <c r="R32" i="3"/>
  <c r="Q32" i="3"/>
  <c r="S32" i="3" s="1"/>
  <c r="P32" i="3"/>
  <c r="R31" i="3"/>
  <c r="Q31" i="3"/>
  <c r="Q37" i="3" s="1"/>
  <c r="P31" i="3"/>
  <c r="P37" i="3" s="1"/>
  <c r="R28" i="3"/>
  <c r="S28" i="3" s="1"/>
  <c r="Q28" i="3"/>
  <c r="P28" i="3"/>
  <c r="S27" i="3"/>
  <c r="P27" i="3"/>
  <c r="R26" i="3"/>
  <c r="Q26" i="3"/>
  <c r="S26" i="3" s="1"/>
  <c r="P26" i="3"/>
  <c r="R25" i="3"/>
  <c r="Q25" i="3"/>
  <c r="S25" i="3" s="1"/>
  <c r="P25" i="3"/>
  <c r="R24" i="3"/>
  <c r="R29" i="3" s="1"/>
  <c r="Q24" i="3"/>
  <c r="Q29" i="3" s="1"/>
  <c r="P24" i="3"/>
  <c r="P29" i="3" s="1"/>
  <c r="S23" i="3"/>
  <c r="P23" i="3"/>
  <c r="R20" i="3"/>
  <c r="Q20" i="3"/>
  <c r="S20" i="3" s="1"/>
  <c r="P20" i="3"/>
  <c r="R19" i="3"/>
  <c r="Q19" i="3"/>
  <c r="S19" i="3" s="1"/>
  <c r="P19" i="3"/>
  <c r="R18" i="3"/>
  <c r="Q18" i="3"/>
  <c r="S18" i="3" s="1"/>
  <c r="P18" i="3"/>
  <c r="R17" i="3"/>
  <c r="Q17" i="3"/>
  <c r="S17" i="3" s="1"/>
  <c r="P17" i="3"/>
  <c r="R16" i="3"/>
  <c r="Q16" i="3"/>
  <c r="S16" i="3" s="1"/>
  <c r="P16" i="3"/>
  <c r="R15" i="3"/>
  <c r="R21" i="3" s="1"/>
  <c r="Q15" i="3"/>
  <c r="S15" i="3" s="1"/>
  <c r="P15" i="3"/>
  <c r="P21" i="3" s="1"/>
  <c r="R12" i="3"/>
  <c r="Q12" i="3"/>
  <c r="S12" i="3" s="1"/>
  <c r="P12" i="3"/>
  <c r="D56" i="3" s="1"/>
  <c r="R11" i="3"/>
  <c r="Q11" i="3"/>
  <c r="S11" i="3" s="1"/>
  <c r="P11" i="3"/>
  <c r="D55" i="3" s="1"/>
  <c r="R10" i="3"/>
  <c r="Q10" i="3"/>
  <c r="P10" i="3"/>
  <c r="D54" i="3" s="1"/>
  <c r="R9" i="3"/>
  <c r="Q9" i="3"/>
  <c r="P9" i="3"/>
  <c r="D53" i="3" s="1"/>
  <c r="R8" i="3"/>
  <c r="Q8" i="3"/>
  <c r="S8" i="3" s="1"/>
  <c r="P8" i="3"/>
  <c r="D52" i="3" s="1"/>
  <c r="R7" i="3"/>
  <c r="Q7" i="3"/>
  <c r="P7" i="3"/>
  <c r="D51" i="3" s="1"/>
  <c r="E53" i="2"/>
  <c r="R43" i="2"/>
  <c r="Q43" i="2"/>
  <c r="S43" i="2" s="1"/>
  <c r="P43" i="2"/>
  <c r="R42" i="2"/>
  <c r="Q42" i="2"/>
  <c r="S42" i="2" s="1"/>
  <c r="R41" i="2"/>
  <c r="Q41" i="2"/>
  <c r="S41" i="2" s="1"/>
  <c r="P41" i="2"/>
  <c r="S40" i="2"/>
  <c r="R40" i="2"/>
  <c r="Q40" i="2"/>
  <c r="P40" i="2"/>
  <c r="R39" i="2"/>
  <c r="R45" i="2" s="1"/>
  <c r="Q39" i="2"/>
  <c r="Q45" i="2" s="1"/>
  <c r="P39" i="2"/>
  <c r="P45" i="2" s="1"/>
  <c r="S35" i="2"/>
  <c r="R35" i="2"/>
  <c r="Q35" i="2"/>
  <c r="P35" i="2"/>
  <c r="R34" i="2"/>
  <c r="Q34" i="2"/>
  <c r="S34" i="2" s="1"/>
  <c r="P34" i="2"/>
  <c r="S33" i="2"/>
  <c r="R33" i="2"/>
  <c r="Q33" i="2"/>
  <c r="P33" i="2"/>
  <c r="R32" i="2"/>
  <c r="R37" i="2" s="1"/>
  <c r="Q32" i="2"/>
  <c r="S32" i="2" s="1"/>
  <c r="S37" i="2" s="1"/>
  <c r="P32" i="2"/>
  <c r="S31" i="2"/>
  <c r="R31" i="2"/>
  <c r="Q31" i="2"/>
  <c r="Q37" i="2" s="1"/>
  <c r="P31" i="2"/>
  <c r="P37" i="2" s="1"/>
  <c r="R27" i="2"/>
  <c r="S27" i="2" s="1"/>
  <c r="Q27" i="2"/>
  <c r="P27" i="2"/>
  <c r="R26" i="2"/>
  <c r="Q26" i="2"/>
  <c r="S26" i="2" s="1"/>
  <c r="P26" i="2"/>
  <c r="R25" i="2"/>
  <c r="Q25" i="2"/>
  <c r="S25" i="2" s="1"/>
  <c r="P25" i="2"/>
  <c r="R24" i="2"/>
  <c r="Q24" i="2"/>
  <c r="S24" i="2" s="1"/>
  <c r="S29" i="2" s="1"/>
  <c r="P24" i="2"/>
  <c r="R23" i="2"/>
  <c r="R29" i="2" s="1"/>
  <c r="Q23" i="2"/>
  <c r="S23" i="2" s="1"/>
  <c r="P23" i="2"/>
  <c r="P29" i="2" s="1"/>
  <c r="R19" i="2"/>
  <c r="Q19" i="2"/>
  <c r="S19" i="2" s="1"/>
  <c r="P19" i="2"/>
  <c r="R18" i="2"/>
  <c r="Q18" i="2"/>
  <c r="S18" i="2" s="1"/>
  <c r="P18" i="2"/>
  <c r="R17" i="2"/>
  <c r="Q17" i="2"/>
  <c r="S17" i="2" s="1"/>
  <c r="P17" i="2"/>
  <c r="R16" i="2"/>
  <c r="R21" i="2" s="1"/>
  <c r="Q16" i="2"/>
  <c r="S16" i="2" s="1"/>
  <c r="S21" i="2" s="1"/>
  <c r="P16" i="2"/>
  <c r="P21" i="2" s="1"/>
  <c r="R15" i="2"/>
  <c r="Q15" i="2"/>
  <c r="S15" i="2" s="1"/>
  <c r="P15" i="2"/>
  <c r="S11" i="2"/>
  <c r="R11" i="2"/>
  <c r="F55" i="2" s="1"/>
  <c r="Q11" i="2"/>
  <c r="E55" i="2" s="1"/>
  <c r="P11" i="2"/>
  <c r="D55" i="2" s="1"/>
  <c r="R10" i="2"/>
  <c r="F54" i="2" s="1"/>
  <c r="Q10" i="2"/>
  <c r="S10" i="2" s="1"/>
  <c r="P10" i="2"/>
  <c r="D54" i="2" s="1"/>
  <c r="S9" i="2"/>
  <c r="R9" i="2"/>
  <c r="F53" i="2" s="1"/>
  <c r="Q9" i="2"/>
  <c r="P9" i="2"/>
  <c r="D53" i="2" s="1"/>
  <c r="R8" i="2"/>
  <c r="F52" i="2" s="1"/>
  <c r="Q8" i="2"/>
  <c r="E52" i="2" s="1"/>
  <c r="H52" i="2" s="1"/>
  <c r="P8" i="2"/>
  <c r="D52" i="2" s="1"/>
  <c r="S7" i="2"/>
  <c r="R7" i="2"/>
  <c r="R13" i="2" s="1"/>
  <c r="Q7" i="2"/>
  <c r="Q13" i="2" s="1"/>
  <c r="P7" i="2"/>
  <c r="P13" i="2" s="1"/>
  <c r="R44" i="1"/>
  <c r="Q44" i="1"/>
  <c r="S44" i="1" s="1"/>
  <c r="P44" i="1"/>
  <c r="R43" i="1"/>
  <c r="Q43" i="1"/>
  <c r="S43" i="1" s="1"/>
  <c r="P43" i="1"/>
  <c r="R42" i="1"/>
  <c r="Q42" i="1"/>
  <c r="P42" i="1"/>
  <c r="R41" i="1"/>
  <c r="Q41" i="1"/>
  <c r="S41" i="1" s="1"/>
  <c r="P41" i="1"/>
  <c r="R40" i="1"/>
  <c r="Q40" i="1"/>
  <c r="S40" i="1" s="1"/>
  <c r="P40" i="1"/>
  <c r="S39" i="1"/>
  <c r="R39" i="1"/>
  <c r="R45" i="1" s="1"/>
  <c r="Q39" i="1"/>
  <c r="P39" i="1"/>
  <c r="R36" i="1"/>
  <c r="Q36" i="1"/>
  <c r="P36" i="1"/>
  <c r="R35" i="1"/>
  <c r="Q35" i="1"/>
  <c r="S35" i="1" s="1"/>
  <c r="P35" i="1"/>
  <c r="R34" i="1"/>
  <c r="Q34" i="1"/>
  <c r="P34" i="1"/>
  <c r="R33" i="1"/>
  <c r="Q33" i="1"/>
  <c r="S33" i="1" s="1"/>
  <c r="P33" i="1"/>
  <c r="R32" i="1"/>
  <c r="S32" i="1" s="1"/>
  <c r="Q32" i="1"/>
  <c r="P32" i="1"/>
  <c r="R31" i="1"/>
  <c r="Q31" i="1"/>
  <c r="P31" i="1"/>
  <c r="P37" i="1" s="1"/>
  <c r="R28" i="1"/>
  <c r="Q28" i="1"/>
  <c r="P28" i="1"/>
  <c r="R27" i="1"/>
  <c r="Q27" i="1"/>
  <c r="S27" i="1" s="1"/>
  <c r="P27" i="1"/>
  <c r="R26" i="1"/>
  <c r="Q26" i="1"/>
  <c r="P26" i="1"/>
  <c r="R25" i="1"/>
  <c r="Q25" i="1"/>
  <c r="P25" i="1"/>
  <c r="R24" i="1"/>
  <c r="S24" i="1" s="1"/>
  <c r="Q24" i="1"/>
  <c r="P24" i="1"/>
  <c r="R23" i="1"/>
  <c r="Q23" i="1"/>
  <c r="P23" i="1"/>
  <c r="P29" i="1" s="1"/>
  <c r="R20" i="1"/>
  <c r="Q20" i="1"/>
  <c r="S20" i="1" s="1"/>
  <c r="P20" i="1"/>
  <c r="R19" i="1"/>
  <c r="Q19" i="1"/>
  <c r="S19" i="1" s="1"/>
  <c r="P19" i="1"/>
  <c r="S18" i="1"/>
  <c r="R18" i="1"/>
  <c r="Q18" i="1"/>
  <c r="P18" i="1"/>
  <c r="R17" i="1"/>
  <c r="Q17" i="1"/>
  <c r="S17" i="1" s="1"/>
  <c r="P17" i="1"/>
  <c r="R16" i="1"/>
  <c r="Q16" i="1"/>
  <c r="S16" i="1" s="1"/>
  <c r="P16" i="1"/>
  <c r="R15" i="1"/>
  <c r="Q15" i="1"/>
  <c r="P15" i="1"/>
  <c r="P21" i="1" s="1"/>
  <c r="R12" i="1"/>
  <c r="F56" i="1" s="1"/>
  <c r="Q12" i="1"/>
  <c r="E56" i="1" s="1"/>
  <c r="H56" i="1" s="1"/>
  <c r="P12" i="1"/>
  <c r="D56" i="1" s="1"/>
  <c r="R11" i="1"/>
  <c r="F55" i="1" s="1"/>
  <c r="Q11" i="1"/>
  <c r="S11" i="1" s="1"/>
  <c r="P11" i="1"/>
  <c r="D55" i="1" s="1"/>
  <c r="R10" i="1"/>
  <c r="F54" i="1" s="1"/>
  <c r="Q10" i="1"/>
  <c r="E54" i="1" s="1"/>
  <c r="P10" i="1"/>
  <c r="D54" i="1" s="1"/>
  <c r="R9" i="1"/>
  <c r="Q9" i="1"/>
  <c r="S9" i="1" s="1"/>
  <c r="P9" i="1"/>
  <c r="D53" i="1" s="1"/>
  <c r="R8" i="1"/>
  <c r="Q8" i="1"/>
  <c r="E52" i="1" s="1"/>
  <c r="P8" i="1"/>
  <c r="D52" i="1" s="1"/>
  <c r="R7" i="1"/>
  <c r="R13" i="1" s="1"/>
  <c r="Q7" i="1"/>
  <c r="P7" i="1"/>
  <c r="D51" i="1" s="1"/>
  <c r="S33" i="3" l="1"/>
  <c r="S37" i="3" s="1"/>
  <c r="R37" i="3"/>
  <c r="H53" i="3"/>
  <c r="S21" i="3"/>
  <c r="H55" i="2"/>
  <c r="H54" i="3"/>
  <c r="S45" i="3"/>
  <c r="Q29" i="2"/>
  <c r="D51" i="2"/>
  <c r="H53" i="2"/>
  <c r="P13" i="3"/>
  <c r="S23" i="1"/>
  <c r="S28" i="1"/>
  <c r="S42" i="1"/>
  <c r="Q21" i="2"/>
  <c r="E51" i="2"/>
  <c r="H51" i="2" s="1"/>
  <c r="Q13" i="3"/>
  <c r="Q45" i="3"/>
  <c r="S12" i="1"/>
  <c r="R29" i="1"/>
  <c r="Q29" i="1"/>
  <c r="F51" i="2"/>
  <c r="R13" i="3"/>
  <c r="H55" i="3"/>
  <c r="S10" i="1"/>
  <c r="S26" i="1"/>
  <c r="E54" i="2"/>
  <c r="H54" i="2" s="1"/>
  <c r="S9" i="3"/>
  <c r="S24" i="3"/>
  <c r="S29" i="3" s="1"/>
  <c r="F52" i="1"/>
  <c r="H52" i="1" s="1"/>
  <c r="S8" i="1"/>
  <c r="S15" i="1"/>
  <c r="S31" i="1"/>
  <c r="S36" i="1"/>
  <c r="S8" i="2"/>
  <c r="S13" i="2" s="1"/>
  <c r="S39" i="2"/>
  <c r="S45" i="2" s="1"/>
  <c r="Q21" i="3"/>
  <c r="R21" i="1"/>
  <c r="R37" i="1"/>
  <c r="P45" i="1"/>
  <c r="P13" i="1"/>
  <c r="S34" i="1"/>
  <c r="Q45" i="1"/>
  <c r="H56" i="3"/>
  <c r="S7" i="1"/>
  <c r="F53" i="1"/>
  <c r="S25" i="1"/>
  <c r="S10" i="3"/>
  <c r="H54" i="1"/>
  <c r="E51" i="1"/>
  <c r="E53" i="1"/>
  <c r="E55" i="1"/>
  <c r="H55" i="1" s="1"/>
  <c r="Q13" i="1"/>
  <c r="F51" i="1"/>
  <c r="Q37" i="1"/>
  <c r="Q21" i="1"/>
  <c r="H53" i="1" l="1"/>
  <c r="H51" i="1"/>
</calcChain>
</file>

<file path=xl/sharedStrings.xml><?xml version="1.0" encoding="utf-8"?>
<sst xmlns="http://schemas.openxmlformats.org/spreadsheetml/2006/main" count="330" uniqueCount="68">
  <si>
    <t>PETANQUE  DEVON WINTER PAIRS LEAGUE 2025-2026</t>
  </si>
  <si>
    <t xml:space="preserve">WL 3 - DARTMOOR SCORES &amp; RESULTS </t>
  </si>
  <si>
    <t>Game 1</t>
  </si>
  <si>
    <t>Game 2</t>
  </si>
  <si>
    <t>Game 3</t>
  </si>
  <si>
    <t>Totals</t>
  </si>
  <si>
    <t>Team No.</t>
  </si>
  <si>
    <t>Teams</t>
  </si>
  <si>
    <t>Won (1) Lost (0)</t>
  </si>
  <si>
    <t>Points</t>
  </si>
  <si>
    <t>Games Won</t>
  </si>
  <si>
    <t>Round 1   26th October 2025</t>
  </si>
  <si>
    <t>For</t>
  </si>
  <si>
    <t>Against</t>
  </si>
  <si>
    <t>Diff.</t>
  </si>
  <si>
    <t>D1</t>
  </si>
  <si>
    <t>Mark &amp; Sue Lowe</t>
  </si>
  <si>
    <t>D2</t>
  </si>
  <si>
    <t>Keith Tizzard &amp; Magalie Savoye</t>
  </si>
  <si>
    <t>D3</t>
  </si>
  <si>
    <t>Andy &amp; Mo Mills</t>
  </si>
  <si>
    <t>D4</t>
  </si>
  <si>
    <t>Anthony Steiner &amp; Andy Harris</t>
  </si>
  <si>
    <t>D5</t>
  </si>
  <si>
    <t>Dave Fairman &amp; Colin Worden</t>
  </si>
  <si>
    <t>D6</t>
  </si>
  <si>
    <t>Robert Hanley &amp; Pete Dent</t>
  </si>
  <si>
    <t>error check</t>
  </si>
  <si>
    <t>Round 2  - 16th November 2025</t>
  </si>
  <si>
    <t>Round 3  - 7th December 2025</t>
  </si>
  <si>
    <t>Round 4  -  1st February 2026</t>
  </si>
  <si>
    <t>Round 5  -  1st March 2026</t>
  </si>
  <si>
    <t xml:space="preserve">WL 3 - DARTMOOR  RESULTS </t>
  </si>
  <si>
    <t>Position</t>
  </si>
  <si>
    <t>PETANQUE DEVON WINTER PAIRS LEAGUE 2025-2026</t>
  </si>
  <si>
    <t xml:space="preserve">WL 2 - SOUTH DEVON SCORES &amp; RESULTS </t>
  </si>
  <si>
    <t>S1</t>
  </si>
  <si>
    <t xml:space="preserve">John Thatcher &amp; Peter Ackland </t>
  </si>
  <si>
    <t>S2</t>
  </si>
  <si>
    <t>Ian Wilson &amp; Vernon Billett</t>
  </si>
  <si>
    <t>S3</t>
  </si>
  <si>
    <t>BYE - Chris Green &amp; Jenny Burns Price</t>
  </si>
  <si>
    <t>S4</t>
  </si>
  <si>
    <t>Ian Ramsay &amp; Kim Dixon **</t>
  </si>
  <si>
    <t>S5</t>
  </si>
  <si>
    <t xml:space="preserve">John Bryant &amp; Len Kirby </t>
  </si>
  <si>
    <r>
      <t>error chec</t>
    </r>
    <r>
      <rPr>
        <sz val="14"/>
        <color rgb="FF00B050"/>
        <rFont val="Calibri"/>
        <family val="2"/>
        <scheme val="minor"/>
      </rPr>
      <t>k</t>
    </r>
  </si>
  <si>
    <t xml:space="preserve">BYE - John Thatcher &amp; Peter Ackland </t>
  </si>
  <si>
    <t>Chris Green &amp; Jenny Burns Price</t>
  </si>
  <si>
    <t xml:space="preserve">Ian Ramsay &amp; Kim Dixon **ill match conceeded </t>
  </si>
  <si>
    <t>BYE - Ian Ramsay &amp; Kim Dixon</t>
  </si>
  <si>
    <t xml:space="preserve">BYE - John Bryant &amp; Len Kirby </t>
  </si>
  <si>
    <t>BYE - Ian Wilson &amp; Vernon Billett</t>
  </si>
  <si>
    <t xml:space="preserve">WL 2 - SOUTH DEVON  RESULTS </t>
  </si>
  <si>
    <t xml:space="preserve">WL 1 - EXMOOR SCORES &amp; RESULTS </t>
  </si>
  <si>
    <t>E1</t>
  </si>
  <si>
    <t>Chris Jeffrey &amp; Kerry Quadrelle</t>
  </si>
  <si>
    <t>E2</t>
  </si>
  <si>
    <t>Richard Adams, Richard Brickles, John Haystone</t>
  </si>
  <si>
    <t>E3</t>
  </si>
  <si>
    <t>Michael Wheatley, Dave Cheeseman &amp; Jo Beer</t>
  </si>
  <si>
    <t>E4</t>
  </si>
  <si>
    <t>Bob Rice &amp; John Freeman</t>
  </si>
  <si>
    <t>E5</t>
  </si>
  <si>
    <t xml:space="preserve">Ged &amp; Anne Barton </t>
  </si>
  <si>
    <t>E6</t>
  </si>
  <si>
    <t xml:space="preserve">Paul Mellor &amp; Mandi Street </t>
  </si>
  <si>
    <t xml:space="preserve">WL 1 - EXMOOR  RESULTS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</si>
</sst>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sz val="16"/>
      <color rgb="FF0070C0"/>
      <name val="Calibri"/>
      <family val="2"/>
      <scheme val="minor"/>
    </font>
    <font>
      <sz val="14"/>
      <color rgb="FF00B050"/>
      <name val="Calibri (Body)"/>
    </font>
    <font>
      <sz val="14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B050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3" fillId="0" borderId="0" xfId="1" applyFont="1"/>
    <xf numFmtId="49" fontId="5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0" borderId="0" xfId="1" applyFont="1"/>
    <xf numFmtId="0" fontId="4" fillId="0" borderId="0" xfId="1" applyFont="1" applyAlignment="1">
      <alignment vertical="center"/>
    </xf>
    <xf numFmtId="0" fontId="5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8" fillId="2" borderId="0" xfId="1" applyNumberFormat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1" fontId="8" fillId="2" borderId="0" xfId="1" applyNumberFormat="1" applyFont="1" applyFill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1" fontId="8" fillId="0" borderId="0" xfId="1" applyNumberFormat="1" applyFont="1" applyAlignment="1">
      <alignment horizontal="center"/>
    </xf>
    <xf numFmtId="0" fontId="6" fillId="2" borderId="0" xfId="1" applyFont="1" applyFill="1"/>
    <xf numFmtId="0" fontId="8" fillId="0" borderId="0" xfId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11" fillId="2" borderId="0" xfId="1" applyNumberFormat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1" fontId="11" fillId="2" borderId="0" xfId="1" applyNumberFormat="1" applyFont="1" applyFill="1" applyAlignment="1">
      <alignment horizontal="center" vertical="center"/>
    </xf>
    <xf numFmtId="1" fontId="11" fillId="0" borderId="0" xfId="1" applyNumberFormat="1" applyFont="1" applyAlignment="1">
      <alignment horizontal="center" vertical="center"/>
    </xf>
    <xf numFmtId="1" fontId="11" fillId="0" borderId="0" xfId="1" applyNumberFormat="1" applyFont="1" applyAlignment="1">
      <alignment horizontal="center"/>
    </xf>
    <xf numFmtId="0" fontId="9" fillId="2" borderId="0" xfId="1" applyFont="1" applyFill="1"/>
    <xf numFmtId="0" fontId="11" fillId="0" borderId="0" xfId="1" applyFont="1"/>
    <xf numFmtId="0" fontId="11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/>
    </xf>
    <xf numFmtId="0" fontId="10" fillId="0" borderId="0" xfId="0" applyFont="1"/>
    <xf numFmtId="1" fontId="12" fillId="0" borderId="0" xfId="1" applyNumberFormat="1" applyFont="1" applyAlignment="1">
      <alignment horizontal="center" vertical="center"/>
    </xf>
    <xf numFmtId="1" fontId="13" fillId="0" borderId="0" xfId="1" applyNumberFormat="1" applyFont="1" applyAlignment="1">
      <alignment horizontal="right" vertical="center"/>
    </xf>
    <xf numFmtId="0" fontId="14" fillId="2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" fontId="14" fillId="2" borderId="0" xfId="1" applyNumberFormat="1" applyFont="1" applyFill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14" fillId="2" borderId="0" xfId="1" applyNumberFormat="1" applyFont="1" applyFill="1" applyAlignment="1">
      <alignment horizontal="center" vertical="center"/>
    </xf>
    <xf numFmtId="1" fontId="16" fillId="0" borderId="1" xfId="1" applyNumberFormat="1" applyFont="1" applyBorder="1" applyAlignment="1">
      <alignment horizontal="center" vertical="center"/>
    </xf>
    <xf numFmtId="0" fontId="14" fillId="0" borderId="0" xfId="1" applyFont="1"/>
    <xf numFmtId="0" fontId="17" fillId="0" borderId="0" xfId="1" applyFont="1"/>
    <xf numFmtId="0" fontId="18" fillId="2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1" fillId="0" borderId="0" xfId="1" applyFont="1" applyAlignment="1">
      <alignment horizontal="center"/>
    </xf>
    <xf numFmtId="1" fontId="17" fillId="0" borderId="0" xfId="1" applyNumberFormat="1" applyFont="1" applyAlignment="1">
      <alignment horizontal="center" vertical="center"/>
    </xf>
    <xf numFmtId="0" fontId="19" fillId="2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49" fontId="19" fillId="2" borderId="0" xfId="1" applyNumberFormat="1" applyFont="1" applyFill="1" applyAlignment="1">
      <alignment horizontal="center" vertical="center"/>
    </xf>
    <xf numFmtId="0" fontId="19" fillId="0" borderId="0" xfId="1" applyFont="1"/>
    <xf numFmtId="49" fontId="18" fillId="2" borderId="0" xfId="1" applyNumberFormat="1" applyFont="1" applyFill="1" applyAlignment="1">
      <alignment horizontal="center" vertical="center"/>
    </xf>
    <xf numFmtId="0" fontId="19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9" fillId="2" borderId="0" xfId="1" applyFont="1" applyFill="1" applyAlignment="1">
      <alignment horizontal="center"/>
    </xf>
    <xf numFmtId="49" fontId="19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left" vertical="top"/>
    </xf>
    <xf numFmtId="0" fontId="17" fillId="0" borderId="0" xfId="1" applyFont="1" applyAlignment="1">
      <alignment horizontal="center" vertical="center"/>
    </xf>
    <xf numFmtId="1" fontId="19" fillId="0" borderId="0" xfId="1" applyNumberFormat="1" applyFont="1" applyAlignment="1">
      <alignment vertical="center"/>
    </xf>
    <xf numFmtId="0" fontId="19" fillId="3" borderId="0" xfId="1" applyFont="1" applyFill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13" fillId="0" borderId="0" xfId="0" applyFont="1" applyAlignment="1">
      <alignment vertical="center"/>
    </xf>
    <xf numFmtId="1" fontId="13" fillId="0" borderId="0" xfId="1" applyNumberFormat="1" applyFont="1" applyAlignment="1">
      <alignment horizontal="right" vertical="top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" fontId="13" fillId="0" borderId="0" xfId="1" applyNumberFormat="1" applyFont="1" applyAlignment="1">
      <alignment horizontal="left" vertical="center"/>
    </xf>
    <xf numFmtId="1" fontId="1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1" fontId="4" fillId="0" borderId="2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8" fillId="4" borderId="0" xfId="1" applyFont="1" applyFill="1" applyAlignment="1">
      <alignment horizontal="center"/>
    </xf>
  </cellXfs>
  <cellStyles count="2">
    <cellStyle name="Normal" xfId="0" builtinId="0"/>
    <cellStyle name="Normal 2" xfId="1" xr:uid="{4BF95C55-9BA7-3D41-9CA0-CCC01023FE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FBA1-75AD-EB40-AC12-AB315BB631C7}">
  <dimension ref="A1:U56"/>
  <sheetViews>
    <sheetView tabSelected="1" topLeftCell="B41" workbookViewId="0">
      <selection activeCell="J57" sqref="J57"/>
    </sheetView>
  </sheetViews>
  <sheetFormatPr baseColWidth="10" defaultColWidth="9.1640625" defaultRowHeight="18" customHeight="1" x14ac:dyDescent="0.25"/>
  <cols>
    <col min="1" max="1" width="10.6640625" style="45" customWidth="1"/>
    <col min="2" max="2" width="45.83203125" style="1" customWidth="1"/>
    <col min="3" max="3" width="1.5" style="1" customWidth="1"/>
    <col min="4" max="6" width="9.83203125" style="1" customWidth="1"/>
    <col min="7" max="7" width="1.5" style="1" customWidth="1"/>
    <col min="8" max="10" width="9.83203125" style="1" customWidth="1"/>
    <col min="11" max="11" width="1.5" style="1" customWidth="1"/>
    <col min="12" max="14" width="9.83203125" style="1" customWidth="1"/>
    <col min="15" max="15" width="1.5" style="1" customWidth="1"/>
    <col min="16" max="19" width="9.83203125" style="1" customWidth="1"/>
    <col min="20" max="20" width="1.6640625" style="1" customWidth="1"/>
    <col min="21" max="16384" width="9.1640625" style="1"/>
  </cols>
  <sheetData>
    <row r="1" spans="1:20" ht="36.75" customHeight="1" x14ac:dyDescent="0.2">
      <c r="A1" s="87" t="s">
        <v>34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9" x14ac:dyDescent="0.2">
      <c r="A2" s="76" t="s">
        <v>54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15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0" s="8" customFormat="1" ht="25" customHeight="1" x14ac:dyDescent="0.25">
      <c r="A4" s="2"/>
      <c r="B4" s="3"/>
      <c r="C4" s="4"/>
      <c r="D4" s="76" t="s">
        <v>2</v>
      </c>
      <c r="E4" s="76"/>
      <c r="F4" s="76"/>
      <c r="G4" s="5"/>
      <c r="H4" s="76" t="s">
        <v>3</v>
      </c>
      <c r="I4" s="76"/>
      <c r="J4" s="76"/>
      <c r="K4" s="6"/>
      <c r="L4" s="76" t="s">
        <v>4</v>
      </c>
      <c r="M4" s="76"/>
      <c r="N4" s="76"/>
      <c r="O4" s="5"/>
      <c r="P4" s="76" t="s">
        <v>5</v>
      </c>
      <c r="Q4" s="76"/>
      <c r="R4" s="76"/>
      <c r="S4" s="76"/>
      <c r="T4" s="7"/>
    </row>
    <row r="5" spans="1:20" s="8" customFormat="1" ht="25" customHeight="1" x14ac:dyDescent="0.25">
      <c r="A5" s="9" t="s">
        <v>6</v>
      </c>
      <c r="B5" s="3" t="s">
        <v>7</v>
      </c>
      <c r="C5" s="7"/>
      <c r="D5" s="75" t="s">
        <v>8</v>
      </c>
      <c r="E5" s="86" t="s">
        <v>9</v>
      </c>
      <c r="F5" s="86"/>
      <c r="G5" s="4"/>
      <c r="H5" s="75" t="s">
        <v>8</v>
      </c>
      <c r="I5" s="86" t="s">
        <v>9</v>
      </c>
      <c r="J5" s="86"/>
      <c r="K5" s="4"/>
      <c r="L5" s="75" t="s">
        <v>8</v>
      </c>
      <c r="M5" s="86" t="s">
        <v>9</v>
      </c>
      <c r="N5" s="86"/>
      <c r="O5" s="4"/>
      <c r="P5" s="75" t="s">
        <v>10</v>
      </c>
      <c r="Q5" s="76" t="s">
        <v>9</v>
      </c>
      <c r="R5" s="76"/>
      <c r="S5" s="76"/>
      <c r="T5" s="7"/>
    </row>
    <row r="6" spans="1:20" s="8" customFormat="1" ht="25" customHeight="1" x14ac:dyDescent="0.25">
      <c r="A6" s="10"/>
      <c r="B6" s="9" t="s">
        <v>11</v>
      </c>
      <c r="C6" s="7"/>
      <c r="D6" s="75"/>
      <c r="E6" s="11" t="s">
        <v>12</v>
      </c>
      <c r="F6" s="11" t="s">
        <v>13</v>
      </c>
      <c r="G6" s="5"/>
      <c r="H6" s="75"/>
      <c r="I6" s="11" t="s">
        <v>12</v>
      </c>
      <c r="J6" s="11" t="s">
        <v>13</v>
      </c>
      <c r="K6" s="5"/>
      <c r="L6" s="75"/>
      <c r="M6" s="11" t="s">
        <v>12</v>
      </c>
      <c r="N6" s="11" t="s">
        <v>13</v>
      </c>
      <c r="O6" s="5"/>
      <c r="P6" s="75"/>
      <c r="Q6" s="11" t="s">
        <v>12</v>
      </c>
      <c r="R6" s="11" t="s">
        <v>13</v>
      </c>
      <c r="S6" s="12" t="s">
        <v>14</v>
      </c>
      <c r="T6" s="7"/>
    </row>
    <row r="7" spans="1:20" s="21" customFormat="1" ht="25" customHeight="1" x14ac:dyDescent="0.25">
      <c r="A7" s="13" t="s">
        <v>55</v>
      </c>
      <c r="B7" s="14" t="s">
        <v>56</v>
      </c>
      <c r="C7" s="15"/>
      <c r="D7" s="16">
        <v>0</v>
      </c>
      <c r="E7" s="16">
        <v>12</v>
      </c>
      <c r="F7" s="16">
        <v>13</v>
      </c>
      <c r="G7" s="17"/>
      <c r="H7" s="16">
        <v>0</v>
      </c>
      <c r="I7" s="16">
        <v>4</v>
      </c>
      <c r="J7" s="16">
        <v>13</v>
      </c>
      <c r="K7" s="15"/>
      <c r="L7" s="16">
        <v>1</v>
      </c>
      <c r="M7" s="16">
        <v>13</v>
      </c>
      <c r="N7" s="16">
        <v>12</v>
      </c>
      <c r="O7" s="17"/>
      <c r="P7" s="18">
        <f t="shared" ref="P7:R12" si="0">+D7+H7+L7</f>
        <v>1</v>
      </c>
      <c r="Q7" s="18">
        <f t="shared" si="0"/>
        <v>29</v>
      </c>
      <c r="R7" s="18">
        <f t="shared" si="0"/>
        <v>38</v>
      </c>
      <c r="S7" s="18">
        <f>+Q7-R7</f>
        <v>-9</v>
      </c>
      <c r="T7" s="20"/>
    </row>
    <row r="8" spans="1:20" s="30" customFormat="1" ht="25" customHeight="1" x14ac:dyDescent="0.25">
      <c r="A8" s="22" t="s">
        <v>57</v>
      </c>
      <c r="B8" s="23" t="s">
        <v>58</v>
      </c>
      <c r="C8" s="24"/>
      <c r="D8" s="25">
        <v>1</v>
      </c>
      <c r="E8" s="25">
        <v>13</v>
      </c>
      <c r="F8" s="25">
        <v>12</v>
      </c>
      <c r="G8" s="26"/>
      <c r="H8" s="25">
        <v>1</v>
      </c>
      <c r="I8" s="25">
        <v>13</v>
      </c>
      <c r="J8" s="25">
        <v>4</v>
      </c>
      <c r="K8" s="24"/>
      <c r="L8" s="25">
        <v>0</v>
      </c>
      <c r="M8" s="25">
        <v>12</v>
      </c>
      <c r="N8" s="25">
        <v>13</v>
      </c>
      <c r="O8" s="26"/>
      <c r="P8" s="27">
        <f t="shared" si="0"/>
        <v>2</v>
      </c>
      <c r="Q8" s="27">
        <f t="shared" si="0"/>
        <v>38</v>
      </c>
      <c r="R8" s="27">
        <f t="shared" si="0"/>
        <v>29</v>
      </c>
      <c r="S8" s="27">
        <f>+Q8-R8</f>
        <v>9</v>
      </c>
      <c r="T8" s="29"/>
    </row>
    <row r="9" spans="1:20" s="21" customFormat="1" ht="25" customHeight="1" x14ac:dyDescent="0.25">
      <c r="A9" s="13" t="s">
        <v>59</v>
      </c>
      <c r="B9" s="14" t="s">
        <v>60</v>
      </c>
      <c r="C9" s="15"/>
      <c r="D9" s="16">
        <v>1</v>
      </c>
      <c r="E9" s="16">
        <v>13</v>
      </c>
      <c r="F9" s="16">
        <v>3</v>
      </c>
      <c r="G9" s="17"/>
      <c r="H9" s="16">
        <v>1</v>
      </c>
      <c r="I9" s="16">
        <v>13</v>
      </c>
      <c r="J9" s="16">
        <v>4</v>
      </c>
      <c r="K9" s="15"/>
      <c r="L9" s="16">
        <v>1</v>
      </c>
      <c r="M9" s="16">
        <v>13</v>
      </c>
      <c r="N9" s="16">
        <v>5</v>
      </c>
      <c r="O9" s="17"/>
      <c r="P9" s="18">
        <f t="shared" si="0"/>
        <v>3</v>
      </c>
      <c r="Q9" s="18">
        <f t="shared" si="0"/>
        <v>39</v>
      </c>
      <c r="R9" s="18">
        <f t="shared" si="0"/>
        <v>12</v>
      </c>
      <c r="S9" s="18">
        <f t="shared" ref="S9:S12" si="1">+Q9-R9</f>
        <v>27</v>
      </c>
      <c r="T9" s="20"/>
    </row>
    <row r="10" spans="1:20" s="30" customFormat="1" ht="25" customHeight="1" x14ac:dyDescent="0.25">
      <c r="A10" s="22" t="s">
        <v>61</v>
      </c>
      <c r="B10" s="23" t="s">
        <v>62</v>
      </c>
      <c r="C10" s="31"/>
      <c r="D10" s="25">
        <v>1</v>
      </c>
      <c r="E10" s="25">
        <v>13</v>
      </c>
      <c r="F10" s="25">
        <v>8</v>
      </c>
      <c r="G10" s="26"/>
      <c r="H10" s="25">
        <v>1</v>
      </c>
      <c r="I10" s="25">
        <v>13</v>
      </c>
      <c r="J10" s="25">
        <v>5</v>
      </c>
      <c r="K10" s="24"/>
      <c r="L10" s="25">
        <v>0</v>
      </c>
      <c r="M10" s="25">
        <v>4</v>
      </c>
      <c r="N10" s="25">
        <v>13</v>
      </c>
      <c r="O10" s="26"/>
      <c r="P10" s="27">
        <f t="shared" si="0"/>
        <v>2</v>
      </c>
      <c r="Q10" s="27">
        <f t="shared" si="0"/>
        <v>30</v>
      </c>
      <c r="R10" s="27">
        <f t="shared" si="0"/>
        <v>26</v>
      </c>
      <c r="S10" s="27">
        <f t="shared" si="1"/>
        <v>4</v>
      </c>
      <c r="T10" s="29"/>
    </row>
    <row r="11" spans="1:20" s="21" customFormat="1" ht="25" customHeight="1" x14ac:dyDescent="0.25">
      <c r="A11" s="13" t="s">
        <v>63</v>
      </c>
      <c r="B11" s="14" t="s">
        <v>64</v>
      </c>
      <c r="C11" s="32"/>
      <c r="D11" s="16">
        <v>0</v>
      </c>
      <c r="E11" s="16">
        <v>3</v>
      </c>
      <c r="F11" s="16">
        <v>13</v>
      </c>
      <c r="G11" s="17"/>
      <c r="H11" s="16">
        <v>0</v>
      </c>
      <c r="I11" s="16">
        <v>4</v>
      </c>
      <c r="J11" s="16">
        <v>13</v>
      </c>
      <c r="K11" s="15"/>
      <c r="L11" s="16">
        <v>0</v>
      </c>
      <c r="M11" s="16">
        <v>5</v>
      </c>
      <c r="N11" s="16">
        <v>13</v>
      </c>
      <c r="O11" s="17"/>
      <c r="P11" s="18">
        <f t="shared" si="0"/>
        <v>0</v>
      </c>
      <c r="Q11" s="18">
        <f t="shared" si="0"/>
        <v>12</v>
      </c>
      <c r="R11" s="18">
        <f t="shared" si="0"/>
        <v>39</v>
      </c>
      <c r="S11" s="18">
        <f t="shared" si="1"/>
        <v>-27</v>
      </c>
      <c r="T11" s="20"/>
    </row>
    <row r="12" spans="1:20" s="30" customFormat="1" ht="25" customHeight="1" x14ac:dyDescent="0.25">
      <c r="A12" s="22" t="s">
        <v>65</v>
      </c>
      <c r="B12" s="23" t="s">
        <v>66</v>
      </c>
      <c r="C12" s="31"/>
      <c r="D12" s="25">
        <v>0</v>
      </c>
      <c r="E12" s="25">
        <v>8</v>
      </c>
      <c r="F12" s="25">
        <v>13</v>
      </c>
      <c r="G12" s="26"/>
      <c r="H12" s="25">
        <v>0</v>
      </c>
      <c r="I12" s="25">
        <v>5</v>
      </c>
      <c r="J12" s="25">
        <v>13</v>
      </c>
      <c r="K12" s="24"/>
      <c r="L12" s="25">
        <v>1</v>
      </c>
      <c r="M12" s="25">
        <v>13</v>
      </c>
      <c r="N12" s="25">
        <v>4</v>
      </c>
      <c r="O12" s="26"/>
      <c r="P12" s="27">
        <f t="shared" si="0"/>
        <v>1</v>
      </c>
      <c r="Q12" s="27">
        <f t="shared" si="0"/>
        <v>26</v>
      </c>
      <c r="R12" s="27">
        <f t="shared" si="0"/>
        <v>30</v>
      </c>
      <c r="S12" s="27">
        <f t="shared" si="1"/>
        <v>-4</v>
      </c>
      <c r="T12" s="29"/>
    </row>
    <row r="13" spans="1:20" s="44" customFormat="1" ht="25" customHeight="1" x14ac:dyDescent="0.25">
      <c r="A13" s="35"/>
      <c r="B13" s="73" t="s">
        <v>27</v>
      </c>
      <c r="C13" s="37"/>
      <c r="D13" s="38"/>
      <c r="E13" s="38"/>
      <c r="F13" s="39"/>
      <c r="G13" s="40"/>
      <c r="H13" s="41"/>
      <c r="I13" s="41"/>
      <c r="J13" s="41"/>
      <c r="K13" s="42"/>
      <c r="L13" s="41"/>
      <c r="M13" s="39"/>
      <c r="N13" s="39"/>
      <c r="O13" s="40"/>
      <c r="P13" s="43">
        <f>SUM(P7:P12)</f>
        <v>9</v>
      </c>
      <c r="Q13" s="43">
        <f>SUM(Q7:Q12)</f>
        <v>174</v>
      </c>
      <c r="R13" s="43">
        <f>SUM(R7:R12)</f>
        <v>174</v>
      </c>
      <c r="S13" s="43">
        <f>SUM(S7:S12)</f>
        <v>0</v>
      </c>
      <c r="T13" s="7"/>
    </row>
    <row r="14" spans="1:20" s="48" customFormat="1" ht="25" customHeight="1" x14ac:dyDescent="0.25">
      <c r="A14" s="45"/>
      <c r="B14" s="3" t="s">
        <v>28</v>
      </c>
      <c r="C14" s="46"/>
      <c r="D14" s="47"/>
      <c r="E14" s="47"/>
      <c r="F14" s="47"/>
      <c r="G14" s="46"/>
      <c r="H14" s="47"/>
      <c r="I14" s="47"/>
      <c r="J14" s="47"/>
      <c r="K14" s="46"/>
      <c r="L14" s="47"/>
      <c r="M14" s="47"/>
      <c r="N14" s="47"/>
      <c r="O14" s="46"/>
      <c r="P14" s="47"/>
      <c r="Q14" s="47"/>
      <c r="R14" s="47"/>
      <c r="T14" s="7"/>
    </row>
    <row r="15" spans="1:20" s="21" customFormat="1" ht="25" customHeight="1" x14ac:dyDescent="0.25">
      <c r="A15" s="13" t="s">
        <v>55</v>
      </c>
      <c r="B15" s="14" t="s">
        <v>56</v>
      </c>
      <c r="C15" s="32"/>
      <c r="D15" s="16">
        <v>0</v>
      </c>
      <c r="E15" s="16">
        <v>8</v>
      </c>
      <c r="F15" s="16">
        <v>13</v>
      </c>
      <c r="G15" s="32"/>
      <c r="H15" s="16">
        <v>1</v>
      </c>
      <c r="I15" s="16">
        <v>13</v>
      </c>
      <c r="J15" s="16">
        <v>5</v>
      </c>
      <c r="K15" s="32"/>
      <c r="L15" s="16">
        <v>1</v>
      </c>
      <c r="M15" s="16">
        <v>13</v>
      </c>
      <c r="N15" s="16">
        <v>8</v>
      </c>
      <c r="O15" s="32"/>
      <c r="P15" s="18">
        <f t="shared" ref="P15:R20" si="2">+D15+H15+L15</f>
        <v>2</v>
      </c>
      <c r="Q15" s="18">
        <f t="shared" si="2"/>
        <v>34</v>
      </c>
      <c r="R15" s="18">
        <f t="shared" si="2"/>
        <v>26</v>
      </c>
      <c r="S15" s="18">
        <f t="shared" ref="S15:S20" si="3">+Q15-R15</f>
        <v>8</v>
      </c>
      <c r="T15" s="20"/>
    </row>
    <row r="16" spans="1:20" s="30" customFormat="1" ht="25" customHeight="1" x14ac:dyDescent="0.25">
      <c r="A16" s="22" t="s">
        <v>57</v>
      </c>
      <c r="B16" s="23" t="s">
        <v>58</v>
      </c>
      <c r="C16" s="31"/>
      <c r="D16" s="25">
        <v>1</v>
      </c>
      <c r="E16" s="25">
        <v>13</v>
      </c>
      <c r="F16" s="25">
        <v>5</v>
      </c>
      <c r="G16" s="31"/>
      <c r="H16" s="25">
        <v>1</v>
      </c>
      <c r="I16" s="25">
        <v>13</v>
      </c>
      <c r="J16" s="25">
        <v>1</v>
      </c>
      <c r="K16" s="31"/>
      <c r="L16" s="25">
        <v>1</v>
      </c>
      <c r="M16" s="25">
        <v>13</v>
      </c>
      <c r="N16" s="25">
        <v>2</v>
      </c>
      <c r="O16" s="31"/>
      <c r="P16" s="27">
        <f t="shared" si="2"/>
        <v>3</v>
      </c>
      <c r="Q16" s="27">
        <f t="shared" si="2"/>
        <v>39</v>
      </c>
      <c r="R16" s="27">
        <f t="shared" si="2"/>
        <v>8</v>
      </c>
      <c r="S16" s="27">
        <f t="shared" si="3"/>
        <v>31</v>
      </c>
      <c r="T16" s="29"/>
    </row>
    <row r="17" spans="1:20" s="21" customFormat="1" ht="25" customHeight="1" x14ac:dyDescent="0.25">
      <c r="A17" s="13" t="s">
        <v>59</v>
      </c>
      <c r="B17" s="14" t="s">
        <v>60</v>
      </c>
      <c r="C17" s="32"/>
      <c r="D17" s="16">
        <v>1</v>
      </c>
      <c r="E17" s="16">
        <v>13</v>
      </c>
      <c r="F17" s="16">
        <v>10</v>
      </c>
      <c r="G17" s="32"/>
      <c r="H17" s="16">
        <v>1</v>
      </c>
      <c r="I17" s="16">
        <v>13</v>
      </c>
      <c r="J17" s="16">
        <v>10</v>
      </c>
      <c r="K17" s="32"/>
      <c r="L17" s="16">
        <v>1</v>
      </c>
      <c r="M17" s="16">
        <v>13</v>
      </c>
      <c r="N17" s="16">
        <v>4</v>
      </c>
      <c r="O17" s="32"/>
      <c r="P17" s="18">
        <f t="shared" si="2"/>
        <v>3</v>
      </c>
      <c r="Q17" s="18">
        <f t="shared" si="2"/>
        <v>39</v>
      </c>
      <c r="R17" s="18">
        <f t="shared" si="2"/>
        <v>24</v>
      </c>
      <c r="S17" s="18">
        <f t="shared" si="3"/>
        <v>15</v>
      </c>
      <c r="T17" s="20"/>
    </row>
    <row r="18" spans="1:20" s="30" customFormat="1" ht="25" customHeight="1" x14ac:dyDescent="0.25">
      <c r="A18" s="22" t="s">
        <v>61</v>
      </c>
      <c r="B18" s="23" t="s">
        <v>62</v>
      </c>
      <c r="C18" s="31"/>
      <c r="D18" s="25">
        <v>1</v>
      </c>
      <c r="E18" s="25">
        <v>13</v>
      </c>
      <c r="F18" s="25">
        <v>8</v>
      </c>
      <c r="G18" s="31"/>
      <c r="H18" s="25">
        <v>0</v>
      </c>
      <c r="I18" s="25">
        <v>5</v>
      </c>
      <c r="J18" s="25">
        <v>13</v>
      </c>
      <c r="K18" s="24"/>
      <c r="L18" s="25">
        <v>0</v>
      </c>
      <c r="M18" s="25">
        <v>8</v>
      </c>
      <c r="N18" s="25">
        <v>13</v>
      </c>
      <c r="O18" s="31"/>
      <c r="P18" s="27">
        <f t="shared" si="2"/>
        <v>1</v>
      </c>
      <c r="Q18" s="27">
        <f t="shared" si="2"/>
        <v>26</v>
      </c>
      <c r="R18" s="27">
        <f t="shared" si="2"/>
        <v>34</v>
      </c>
      <c r="S18" s="27">
        <f t="shared" si="3"/>
        <v>-8</v>
      </c>
      <c r="T18" s="29"/>
    </row>
    <row r="19" spans="1:20" s="21" customFormat="1" ht="25" customHeight="1" x14ac:dyDescent="0.25">
      <c r="A19" s="13" t="s">
        <v>63</v>
      </c>
      <c r="B19" s="14" t="s">
        <v>64</v>
      </c>
      <c r="C19" s="32"/>
      <c r="D19" s="16">
        <v>0</v>
      </c>
      <c r="E19" s="16">
        <v>5</v>
      </c>
      <c r="F19" s="16">
        <v>13</v>
      </c>
      <c r="G19" s="32"/>
      <c r="H19" s="16">
        <v>0</v>
      </c>
      <c r="I19" s="16">
        <v>1</v>
      </c>
      <c r="J19" s="16">
        <v>13</v>
      </c>
      <c r="K19" s="15"/>
      <c r="L19" s="16">
        <v>0</v>
      </c>
      <c r="M19" s="16">
        <v>2</v>
      </c>
      <c r="N19" s="16">
        <v>13</v>
      </c>
      <c r="O19" s="17"/>
      <c r="P19" s="18">
        <f t="shared" si="2"/>
        <v>0</v>
      </c>
      <c r="Q19" s="18">
        <f t="shared" si="2"/>
        <v>8</v>
      </c>
      <c r="R19" s="18">
        <f t="shared" si="2"/>
        <v>39</v>
      </c>
      <c r="S19" s="18">
        <f t="shared" si="3"/>
        <v>-31</v>
      </c>
      <c r="T19" s="20"/>
    </row>
    <row r="20" spans="1:20" s="30" customFormat="1" ht="25" customHeight="1" x14ac:dyDescent="0.25">
      <c r="A20" s="22" t="s">
        <v>65</v>
      </c>
      <c r="B20" s="23" t="s">
        <v>66</v>
      </c>
      <c r="C20" s="31"/>
      <c r="D20" s="25">
        <v>0</v>
      </c>
      <c r="E20" s="25">
        <v>10</v>
      </c>
      <c r="F20" s="25">
        <v>13</v>
      </c>
      <c r="G20" s="31"/>
      <c r="H20" s="25">
        <v>0</v>
      </c>
      <c r="I20" s="25">
        <v>10</v>
      </c>
      <c r="J20" s="25">
        <v>13</v>
      </c>
      <c r="K20" s="24"/>
      <c r="L20" s="25">
        <v>0</v>
      </c>
      <c r="M20" s="25">
        <v>4</v>
      </c>
      <c r="N20" s="25">
        <v>13</v>
      </c>
      <c r="O20" s="31"/>
      <c r="P20" s="27">
        <f t="shared" si="2"/>
        <v>0</v>
      </c>
      <c r="Q20" s="27">
        <f t="shared" si="2"/>
        <v>24</v>
      </c>
      <c r="R20" s="27">
        <f t="shared" si="2"/>
        <v>39</v>
      </c>
      <c r="S20" s="27">
        <f t="shared" si="3"/>
        <v>-15</v>
      </c>
      <c r="T20" s="29"/>
    </row>
    <row r="21" spans="1:20" s="54" customFormat="1" ht="25" customHeight="1" x14ac:dyDescent="0.25">
      <c r="A21" s="50"/>
      <c r="B21" s="73" t="s">
        <v>27</v>
      </c>
      <c r="C21" s="51"/>
      <c r="D21" s="52"/>
      <c r="E21" s="52"/>
      <c r="F21" s="52"/>
      <c r="G21" s="51"/>
      <c r="H21" s="52"/>
      <c r="I21" s="52"/>
      <c r="J21" s="52"/>
      <c r="K21" s="53"/>
      <c r="L21" s="52"/>
      <c r="M21" s="52"/>
      <c r="N21" s="52"/>
      <c r="O21" s="51"/>
      <c r="P21" s="43">
        <f>SUM(P15:P20)</f>
        <v>9</v>
      </c>
      <c r="Q21" s="43">
        <f>SUM(Q15:Q20)</f>
        <v>170</v>
      </c>
      <c r="R21" s="43">
        <f>SUM(R15:R20)</f>
        <v>170</v>
      </c>
      <c r="S21" s="43">
        <f>SUM(S15:S20)</f>
        <v>0</v>
      </c>
      <c r="T21" s="7"/>
    </row>
    <row r="22" spans="1:20" s="48" customFormat="1" ht="25" customHeight="1" x14ac:dyDescent="0.25">
      <c r="A22" s="45"/>
      <c r="B22" s="3" t="s">
        <v>29</v>
      </c>
      <c r="C22" s="46"/>
      <c r="D22" s="47"/>
      <c r="E22" s="47"/>
      <c r="F22" s="47"/>
      <c r="G22" s="46"/>
      <c r="H22" s="47"/>
      <c r="I22" s="47"/>
      <c r="J22" s="47"/>
      <c r="K22" s="55"/>
      <c r="L22" s="47"/>
      <c r="M22" s="47"/>
      <c r="N22" s="47"/>
      <c r="O22" s="46"/>
      <c r="P22" s="47"/>
      <c r="Q22" s="47"/>
      <c r="R22" s="47"/>
      <c r="T22" s="7"/>
    </row>
    <row r="23" spans="1:20" s="21" customFormat="1" ht="25" customHeight="1" x14ac:dyDescent="0.25">
      <c r="A23" s="13" t="s">
        <v>55</v>
      </c>
      <c r="B23" s="14" t="s">
        <v>56</v>
      </c>
      <c r="C23" s="32"/>
      <c r="D23" s="16">
        <v>1</v>
      </c>
      <c r="E23" s="16">
        <v>13</v>
      </c>
      <c r="F23" s="16">
        <v>7</v>
      </c>
      <c r="G23" s="32"/>
      <c r="H23" s="16">
        <v>1</v>
      </c>
      <c r="I23" s="16">
        <v>13</v>
      </c>
      <c r="J23" s="16">
        <v>7</v>
      </c>
      <c r="K23" s="15"/>
      <c r="L23" s="16">
        <v>1</v>
      </c>
      <c r="M23" s="16">
        <v>13</v>
      </c>
      <c r="N23" s="16">
        <v>8</v>
      </c>
      <c r="O23" s="17"/>
      <c r="P23" s="18">
        <f t="shared" ref="P23:R28" si="4">+D23+H23+L23</f>
        <v>3</v>
      </c>
      <c r="Q23" s="18">
        <v>39</v>
      </c>
      <c r="R23" s="18">
        <v>22</v>
      </c>
      <c r="S23" s="18">
        <f t="shared" ref="S23:S28" si="5">+Q23-R23</f>
        <v>17</v>
      </c>
      <c r="T23" s="20"/>
    </row>
    <row r="24" spans="1:20" s="30" customFormat="1" ht="25" customHeight="1" x14ac:dyDescent="0.25">
      <c r="A24" s="22" t="s">
        <v>57</v>
      </c>
      <c r="B24" s="23" t="s">
        <v>58</v>
      </c>
      <c r="C24" s="31"/>
      <c r="D24" s="25">
        <v>1</v>
      </c>
      <c r="E24" s="25">
        <v>13</v>
      </c>
      <c r="F24" s="25">
        <v>9</v>
      </c>
      <c r="G24" s="31"/>
      <c r="H24" s="25">
        <v>1</v>
      </c>
      <c r="I24" s="25">
        <v>13</v>
      </c>
      <c r="J24" s="25">
        <v>4</v>
      </c>
      <c r="K24" s="24"/>
      <c r="L24" s="25">
        <v>1</v>
      </c>
      <c r="M24" s="25">
        <v>13</v>
      </c>
      <c r="N24" s="25">
        <v>0</v>
      </c>
      <c r="O24" s="31"/>
      <c r="P24" s="27">
        <f t="shared" si="4"/>
        <v>3</v>
      </c>
      <c r="Q24" s="27">
        <f t="shared" si="4"/>
        <v>39</v>
      </c>
      <c r="R24" s="27">
        <f t="shared" si="4"/>
        <v>13</v>
      </c>
      <c r="S24" s="27">
        <f t="shared" si="5"/>
        <v>26</v>
      </c>
      <c r="T24" s="29"/>
    </row>
    <row r="25" spans="1:20" s="21" customFormat="1" ht="25" customHeight="1" x14ac:dyDescent="0.25">
      <c r="A25" s="13" t="s">
        <v>59</v>
      </c>
      <c r="B25" s="14" t="s">
        <v>60</v>
      </c>
      <c r="C25" s="32"/>
      <c r="D25" s="16">
        <v>1</v>
      </c>
      <c r="E25" s="16">
        <v>13</v>
      </c>
      <c r="F25" s="16">
        <v>9</v>
      </c>
      <c r="G25" s="32"/>
      <c r="H25" s="16">
        <v>1</v>
      </c>
      <c r="I25" s="16">
        <v>13</v>
      </c>
      <c r="J25" s="16">
        <v>9</v>
      </c>
      <c r="K25" s="15"/>
      <c r="L25" s="16">
        <v>1</v>
      </c>
      <c r="M25" s="16">
        <v>13</v>
      </c>
      <c r="N25" s="16">
        <v>11</v>
      </c>
      <c r="O25" s="32"/>
      <c r="P25" s="18">
        <f t="shared" si="4"/>
        <v>3</v>
      </c>
      <c r="Q25" s="18">
        <f t="shared" si="4"/>
        <v>39</v>
      </c>
      <c r="R25" s="18">
        <f t="shared" si="4"/>
        <v>29</v>
      </c>
      <c r="S25" s="18">
        <f t="shared" si="5"/>
        <v>10</v>
      </c>
      <c r="T25" s="20"/>
    </row>
    <row r="26" spans="1:20" s="30" customFormat="1" ht="25" customHeight="1" x14ac:dyDescent="0.25">
      <c r="A26" s="22" t="s">
        <v>61</v>
      </c>
      <c r="B26" s="23" t="s">
        <v>62</v>
      </c>
      <c r="C26" s="31"/>
      <c r="D26" s="25">
        <v>0</v>
      </c>
      <c r="E26" s="25">
        <v>9</v>
      </c>
      <c r="F26" s="25">
        <v>13</v>
      </c>
      <c r="G26" s="31"/>
      <c r="H26" s="25">
        <v>0</v>
      </c>
      <c r="I26" s="25">
        <v>9</v>
      </c>
      <c r="J26" s="25">
        <v>13</v>
      </c>
      <c r="K26" s="24"/>
      <c r="L26" s="25">
        <v>0</v>
      </c>
      <c r="M26" s="25">
        <v>11</v>
      </c>
      <c r="N26" s="25">
        <v>13</v>
      </c>
      <c r="O26" s="31"/>
      <c r="P26" s="27">
        <f t="shared" si="4"/>
        <v>0</v>
      </c>
      <c r="Q26" s="27">
        <f t="shared" si="4"/>
        <v>29</v>
      </c>
      <c r="R26" s="27">
        <f t="shared" si="4"/>
        <v>39</v>
      </c>
      <c r="S26" s="27">
        <f t="shared" si="5"/>
        <v>-10</v>
      </c>
      <c r="T26" s="29"/>
    </row>
    <row r="27" spans="1:20" s="21" customFormat="1" ht="25" customHeight="1" x14ac:dyDescent="0.25">
      <c r="A27" s="13" t="s">
        <v>63</v>
      </c>
      <c r="B27" s="14" t="s">
        <v>64</v>
      </c>
      <c r="C27" s="32"/>
      <c r="D27" s="16">
        <v>0</v>
      </c>
      <c r="E27" s="16">
        <v>7</v>
      </c>
      <c r="F27" s="16">
        <v>13</v>
      </c>
      <c r="G27" s="32"/>
      <c r="H27" s="16">
        <v>0</v>
      </c>
      <c r="I27" s="16">
        <v>7</v>
      </c>
      <c r="J27" s="16">
        <v>13</v>
      </c>
      <c r="K27" s="15"/>
      <c r="L27" s="16">
        <v>0</v>
      </c>
      <c r="M27" s="16">
        <v>8</v>
      </c>
      <c r="N27" s="16">
        <v>13</v>
      </c>
      <c r="O27" s="17"/>
      <c r="P27" s="18">
        <f t="shared" si="4"/>
        <v>0</v>
      </c>
      <c r="Q27" s="18">
        <v>22</v>
      </c>
      <c r="R27" s="18">
        <v>39</v>
      </c>
      <c r="S27" s="18">
        <f t="shared" si="5"/>
        <v>-17</v>
      </c>
      <c r="T27" s="20"/>
    </row>
    <row r="28" spans="1:20" s="30" customFormat="1" ht="25" customHeight="1" x14ac:dyDescent="0.25">
      <c r="A28" s="22" t="s">
        <v>65</v>
      </c>
      <c r="B28" s="23" t="s">
        <v>66</v>
      </c>
      <c r="C28" s="31"/>
      <c r="D28" s="25">
        <v>0</v>
      </c>
      <c r="E28" s="25">
        <v>9</v>
      </c>
      <c r="F28" s="25">
        <v>13</v>
      </c>
      <c r="G28" s="31"/>
      <c r="H28" s="25">
        <v>0</v>
      </c>
      <c r="I28" s="25">
        <v>4</v>
      </c>
      <c r="J28" s="25">
        <v>13</v>
      </c>
      <c r="K28" s="24"/>
      <c r="L28" s="25">
        <v>0</v>
      </c>
      <c r="M28" s="25">
        <v>0</v>
      </c>
      <c r="N28" s="25">
        <v>13</v>
      </c>
      <c r="O28" s="31"/>
      <c r="P28" s="27">
        <f t="shared" si="4"/>
        <v>0</v>
      </c>
      <c r="Q28" s="27">
        <f t="shared" si="4"/>
        <v>13</v>
      </c>
      <c r="R28" s="27">
        <f t="shared" si="4"/>
        <v>39</v>
      </c>
      <c r="S28" s="27">
        <f t="shared" si="5"/>
        <v>-26</v>
      </c>
      <c r="T28" s="29"/>
    </row>
    <row r="29" spans="1:20" s="54" customFormat="1" ht="25" customHeight="1" x14ac:dyDescent="0.25">
      <c r="A29" s="50"/>
      <c r="B29" s="73" t="s">
        <v>27</v>
      </c>
      <c r="C29" s="51"/>
      <c r="D29" s="52"/>
      <c r="E29" s="56"/>
      <c r="F29" s="52"/>
      <c r="G29" s="51"/>
      <c r="H29" s="52"/>
      <c r="I29" s="52"/>
      <c r="J29" s="52"/>
      <c r="K29" s="53"/>
      <c r="L29" s="52"/>
      <c r="M29" s="52"/>
      <c r="N29" s="52"/>
      <c r="O29" s="51"/>
      <c r="P29" s="43">
        <f>SUM(P23:P28)</f>
        <v>9</v>
      </c>
      <c r="Q29" s="43">
        <f>SUM(Q23:Q28)</f>
        <v>181</v>
      </c>
      <c r="R29" s="43">
        <f>SUM(R23:R28)</f>
        <v>181</v>
      </c>
      <c r="S29" s="43">
        <f>SUM(S23:S28)</f>
        <v>0</v>
      </c>
      <c r="T29" s="7"/>
    </row>
    <row r="30" spans="1:20" s="48" customFormat="1" ht="25" customHeight="1" x14ac:dyDescent="0.25">
      <c r="A30" s="45"/>
      <c r="B30" s="3" t="s">
        <v>30</v>
      </c>
      <c r="C30" s="46"/>
      <c r="D30" s="47"/>
      <c r="E30" s="57"/>
      <c r="F30" s="47"/>
      <c r="G30" s="46"/>
      <c r="H30" s="47"/>
      <c r="I30" s="47"/>
      <c r="J30" s="47"/>
      <c r="K30" s="55"/>
      <c r="L30" s="47"/>
      <c r="M30" s="47"/>
      <c r="N30" s="47"/>
      <c r="O30" s="46"/>
      <c r="P30" s="47"/>
      <c r="Q30" s="47"/>
      <c r="R30" s="47"/>
      <c r="T30" s="7"/>
    </row>
    <row r="31" spans="1:20" s="21" customFormat="1" ht="25" customHeight="1" x14ac:dyDescent="0.25">
      <c r="A31" s="13" t="s">
        <v>55</v>
      </c>
      <c r="B31" s="14" t="s">
        <v>56</v>
      </c>
      <c r="C31" s="32"/>
      <c r="D31" s="16">
        <v>1</v>
      </c>
      <c r="E31" s="16">
        <v>13</v>
      </c>
      <c r="F31" s="16">
        <v>9</v>
      </c>
      <c r="G31" s="32"/>
      <c r="H31" s="16">
        <v>1</v>
      </c>
      <c r="I31" s="16">
        <v>13</v>
      </c>
      <c r="J31" s="16">
        <v>6</v>
      </c>
      <c r="K31" s="15"/>
      <c r="L31" s="16">
        <v>1</v>
      </c>
      <c r="M31" s="16">
        <v>13</v>
      </c>
      <c r="N31" s="16">
        <v>11</v>
      </c>
      <c r="O31" s="17"/>
      <c r="P31" s="18">
        <f t="shared" ref="P31:R36" si="6">+D31+H31+L31</f>
        <v>3</v>
      </c>
      <c r="Q31" s="18">
        <f t="shared" si="6"/>
        <v>39</v>
      </c>
      <c r="R31" s="18">
        <f t="shared" si="6"/>
        <v>26</v>
      </c>
      <c r="S31" s="19">
        <f>+Q31-R31</f>
        <v>13</v>
      </c>
      <c r="T31" s="20"/>
    </row>
    <row r="32" spans="1:20" s="30" customFormat="1" ht="25" customHeight="1" x14ac:dyDescent="0.25">
      <c r="A32" s="22" t="s">
        <v>57</v>
      </c>
      <c r="B32" s="23" t="s">
        <v>58</v>
      </c>
      <c r="C32" s="31"/>
      <c r="D32" s="25">
        <v>0</v>
      </c>
      <c r="E32" s="25">
        <v>6</v>
      </c>
      <c r="F32" s="25">
        <v>13</v>
      </c>
      <c r="G32" s="31"/>
      <c r="H32" s="25">
        <v>0</v>
      </c>
      <c r="I32" s="25">
        <v>6</v>
      </c>
      <c r="J32" s="25">
        <v>13</v>
      </c>
      <c r="K32" s="24"/>
      <c r="L32" s="25">
        <v>0</v>
      </c>
      <c r="M32" s="25">
        <v>11</v>
      </c>
      <c r="N32" s="25">
        <v>13</v>
      </c>
      <c r="O32" s="31"/>
      <c r="P32" s="27">
        <f t="shared" si="6"/>
        <v>0</v>
      </c>
      <c r="Q32" s="27">
        <f t="shared" si="6"/>
        <v>23</v>
      </c>
      <c r="R32" s="27">
        <f t="shared" si="6"/>
        <v>39</v>
      </c>
      <c r="S32" s="28">
        <f t="shared" ref="S31:S36" si="7">+Q32-R32</f>
        <v>-16</v>
      </c>
      <c r="T32" s="29"/>
    </row>
    <row r="33" spans="1:21" s="21" customFormat="1" ht="25" customHeight="1" x14ac:dyDescent="0.25">
      <c r="A33" s="13" t="s">
        <v>59</v>
      </c>
      <c r="B33" s="14" t="s">
        <v>60</v>
      </c>
      <c r="C33" s="32"/>
      <c r="D33" s="16">
        <v>0</v>
      </c>
      <c r="E33" s="33">
        <v>9</v>
      </c>
      <c r="F33" s="89">
        <v>13</v>
      </c>
      <c r="G33" s="32"/>
      <c r="H33" s="33">
        <v>0</v>
      </c>
      <c r="I33" s="33">
        <v>6</v>
      </c>
      <c r="J33" s="33">
        <v>13</v>
      </c>
      <c r="K33" s="15"/>
      <c r="L33" s="33">
        <v>0</v>
      </c>
      <c r="M33" s="33">
        <v>11</v>
      </c>
      <c r="N33" s="33">
        <v>13</v>
      </c>
      <c r="O33" s="32"/>
      <c r="P33" s="18">
        <f t="shared" si="6"/>
        <v>0</v>
      </c>
      <c r="Q33" s="18">
        <f t="shared" si="6"/>
        <v>26</v>
      </c>
      <c r="R33" s="18">
        <f t="shared" si="6"/>
        <v>39</v>
      </c>
      <c r="S33" s="19">
        <f t="shared" si="7"/>
        <v>-13</v>
      </c>
      <c r="T33" s="20"/>
    </row>
    <row r="34" spans="1:21" s="30" customFormat="1" ht="25" customHeight="1" x14ac:dyDescent="0.25">
      <c r="A34" s="22" t="s">
        <v>61</v>
      </c>
      <c r="B34" s="23" t="s">
        <v>62</v>
      </c>
      <c r="C34" s="31"/>
      <c r="D34" s="25">
        <v>1</v>
      </c>
      <c r="E34" s="49">
        <v>13</v>
      </c>
      <c r="F34" s="49">
        <v>6</v>
      </c>
      <c r="G34" s="31"/>
      <c r="H34" s="49">
        <v>1</v>
      </c>
      <c r="I34" s="49">
        <v>13</v>
      </c>
      <c r="J34" s="49">
        <v>6</v>
      </c>
      <c r="K34" s="24"/>
      <c r="L34" s="49">
        <v>1</v>
      </c>
      <c r="M34" s="49">
        <v>13</v>
      </c>
      <c r="N34" s="49">
        <v>11</v>
      </c>
      <c r="O34" s="31"/>
      <c r="P34" s="27">
        <f t="shared" si="6"/>
        <v>3</v>
      </c>
      <c r="Q34" s="27">
        <f t="shared" si="6"/>
        <v>39</v>
      </c>
      <c r="R34" s="27">
        <f t="shared" si="6"/>
        <v>23</v>
      </c>
      <c r="S34" s="28">
        <f t="shared" si="7"/>
        <v>16</v>
      </c>
      <c r="T34" s="29"/>
    </row>
    <row r="35" spans="1:21" s="21" customFormat="1" ht="25" customHeight="1" x14ac:dyDescent="0.25">
      <c r="A35" s="13" t="s">
        <v>63</v>
      </c>
      <c r="B35" s="14" t="s">
        <v>64</v>
      </c>
      <c r="C35" s="32"/>
      <c r="D35" s="16">
        <v>1</v>
      </c>
      <c r="E35" s="16">
        <v>13</v>
      </c>
      <c r="F35" s="16">
        <v>7</v>
      </c>
      <c r="G35" s="32"/>
      <c r="H35" s="16">
        <v>0</v>
      </c>
      <c r="I35" s="16">
        <v>12</v>
      </c>
      <c r="J35" s="16">
        <v>13</v>
      </c>
      <c r="K35" s="15"/>
      <c r="L35" s="16">
        <v>0</v>
      </c>
      <c r="M35" s="16">
        <v>8</v>
      </c>
      <c r="N35" s="16">
        <v>13</v>
      </c>
      <c r="O35" s="17"/>
      <c r="P35" s="18">
        <f t="shared" si="6"/>
        <v>1</v>
      </c>
      <c r="Q35" s="18">
        <f t="shared" si="6"/>
        <v>33</v>
      </c>
      <c r="R35" s="18">
        <f t="shared" si="6"/>
        <v>33</v>
      </c>
      <c r="S35" s="19">
        <f t="shared" si="7"/>
        <v>0</v>
      </c>
      <c r="T35" s="20"/>
    </row>
    <row r="36" spans="1:21" s="30" customFormat="1" ht="25" customHeight="1" x14ac:dyDescent="0.25">
      <c r="A36" s="22" t="s">
        <v>65</v>
      </c>
      <c r="B36" s="23" t="s">
        <v>66</v>
      </c>
      <c r="C36" s="31"/>
      <c r="D36" s="25">
        <v>0</v>
      </c>
      <c r="E36" s="25">
        <v>7</v>
      </c>
      <c r="F36" s="25">
        <v>13</v>
      </c>
      <c r="G36" s="31"/>
      <c r="H36" s="25">
        <v>1</v>
      </c>
      <c r="I36" s="25">
        <v>13</v>
      </c>
      <c r="J36" s="25">
        <v>12</v>
      </c>
      <c r="K36" s="24"/>
      <c r="L36" s="25">
        <v>1</v>
      </c>
      <c r="M36" s="25">
        <v>13</v>
      </c>
      <c r="N36" s="25">
        <v>8</v>
      </c>
      <c r="O36" s="31"/>
      <c r="P36" s="27">
        <f t="shared" si="6"/>
        <v>2</v>
      </c>
      <c r="Q36" s="27">
        <f t="shared" si="6"/>
        <v>33</v>
      </c>
      <c r="R36" s="27">
        <f t="shared" si="6"/>
        <v>33</v>
      </c>
      <c r="S36" s="28">
        <f t="shared" si="7"/>
        <v>0</v>
      </c>
      <c r="T36" s="29"/>
    </row>
    <row r="37" spans="1:21" s="54" customFormat="1" ht="25" customHeight="1" x14ac:dyDescent="0.25">
      <c r="A37" s="50"/>
      <c r="B37" s="73" t="s">
        <v>27</v>
      </c>
      <c r="C37" s="51"/>
      <c r="D37" s="52"/>
      <c r="E37" s="52"/>
      <c r="F37" s="52"/>
      <c r="G37" s="51"/>
      <c r="H37" s="52"/>
      <c r="I37" s="52"/>
      <c r="J37" s="52"/>
      <c r="K37" s="53"/>
      <c r="L37" s="52"/>
      <c r="M37" s="52"/>
      <c r="N37" s="52"/>
      <c r="O37" s="51"/>
      <c r="P37" s="43">
        <f>SUM(P31:P36)</f>
        <v>9</v>
      </c>
      <c r="Q37" s="43">
        <f>SUM(Q31:Q36)</f>
        <v>193</v>
      </c>
      <c r="R37" s="43">
        <f>SUM(R31:R36)</f>
        <v>193</v>
      </c>
      <c r="S37" s="43">
        <f>SUM(S31:S36)</f>
        <v>0</v>
      </c>
      <c r="T37" s="7"/>
    </row>
    <row r="38" spans="1:21" s="48" customFormat="1" ht="25" customHeight="1" x14ac:dyDescent="0.25">
      <c r="A38" s="45"/>
      <c r="B38" s="3" t="s">
        <v>31</v>
      </c>
      <c r="C38" s="46"/>
      <c r="D38" s="47"/>
      <c r="E38" s="47"/>
      <c r="F38" s="47"/>
      <c r="G38" s="46"/>
      <c r="H38" s="47"/>
      <c r="I38" s="47"/>
      <c r="J38" s="47"/>
      <c r="K38" s="55"/>
      <c r="L38" s="47"/>
      <c r="M38" s="47"/>
      <c r="N38" s="47"/>
      <c r="O38" s="46"/>
      <c r="P38" s="47"/>
      <c r="Q38" s="47"/>
      <c r="R38" s="47"/>
      <c r="T38" s="7"/>
    </row>
    <row r="39" spans="1:21" s="21" customFormat="1" ht="25" customHeight="1" x14ac:dyDescent="0.25">
      <c r="A39" s="13" t="s">
        <v>55</v>
      </c>
      <c r="B39" s="14" t="s">
        <v>56</v>
      </c>
      <c r="C39" s="32"/>
      <c r="D39" s="16">
        <v>1</v>
      </c>
      <c r="E39" s="16">
        <v>13</v>
      </c>
      <c r="F39" s="16">
        <v>5</v>
      </c>
      <c r="G39" s="32"/>
      <c r="H39" s="16">
        <v>1</v>
      </c>
      <c r="I39" s="16">
        <v>13</v>
      </c>
      <c r="J39" s="16">
        <v>3</v>
      </c>
      <c r="K39" s="15"/>
      <c r="L39" s="16">
        <v>1</v>
      </c>
      <c r="M39" s="16">
        <v>13</v>
      </c>
      <c r="N39" s="16">
        <v>12</v>
      </c>
      <c r="O39" s="17"/>
      <c r="P39" s="18">
        <f t="shared" ref="P39:R44" si="8">+D39+H39+L39</f>
        <v>3</v>
      </c>
      <c r="Q39" s="18">
        <f t="shared" si="8"/>
        <v>39</v>
      </c>
      <c r="R39" s="18">
        <f t="shared" si="8"/>
        <v>20</v>
      </c>
      <c r="S39" s="19">
        <f t="shared" ref="S39:S44" si="9">+Q39-R39</f>
        <v>19</v>
      </c>
      <c r="T39" s="20"/>
    </row>
    <row r="40" spans="1:21" s="30" customFormat="1" ht="25" customHeight="1" x14ac:dyDescent="0.25">
      <c r="A40" s="22" t="s">
        <v>57</v>
      </c>
      <c r="B40" s="23" t="s">
        <v>58</v>
      </c>
      <c r="C40" s="58"/>
      <c r="D40" s="25">
        <v>1</v>
      </c>
      <c r="E40" s="25">
        <v>13</v>
      </c>
      <c r="F40" s="25">
        <v>7</v>
      </c>
      <c r="G40" s="31"/>
      <c r="H40" s="25">
        <v>0</v>
      </c>
      <c r="I40" s="25">
        <v>0</v>
      </c>
      <c r="J40" s="25">
        <v>13</v>
      </c>
      <c r="K40" s="24"/>
      <c r="L40" s="25">
        <v>1</v>
      </c>
      <c r="M40" s="25">
        <v>13</v>
      </c>
      <c r="N40" s="25">
        <v>10</v>
      </c>
      <c r="O40" s="31"/>
      <c r="P40" s="27">
        <f t="shared" si="8"/>
        <v>2</v>
      </c>
      <c r="Q40" s="27">
        <f t="shared" si="8"/>
        <v>26</v>
      </c>
      <c r="R40" s="27">
        <f t="shared" si="8"/>
        <v>30</v>
      </c>
      <c r="S40" s="28">
        <f t="shared" si="9"/>
        <v>-4</v>
      </c>
      <c r="T40" s="29"/>
    </row>
    <row r="41" spans="1:21" s="21" customFormat="1" ht="25" customHeight="1" x14ac:dyDescent="0.25">
      <c r="A41" s="13" t="s">
        <v>59</v>
      </c>
      <c r="B41" s="14" t="s">
        <v>60</v>
      </c>
      <c r="C41" s="20"/>
      <c r="D41" s="16">
        <v>0</v>
      </c>
      <c r="E41" s="16">
        <v>7</v>
      </c>
      <c r="F41" s="16">
        <v>13</v>
      </c>
      <c r="G41" s="32"/>
      <c r="H41" s="16">
        <v>1</v>
      </c>
      <c r="I41" s="16">
        <v>13</v>
      </c>
      <c r="J41" s="16">
        <v>0</v>
      </c>
      <c r="K41" s="15"/>
      <c r="L41" s="16">
        <v>0</v>
      </c>
      <c r="M41" s="16">
        <v>10</v>
      </c>
      <c r="N41" s="16">
        <v>13</v>
      </c>
      <c r="O41" s="32"/>
      <c r="P41" s="18">
        <f t="shared" si="8"/>
        <v>1</v>
      </c>
      <c r="Q41" s="18">
        <f t="shared" si="8"/>
        <v>30</v>
      </c>
      <c r="R41" s="18">
        <f t="shared" si="8"/>
        <v>26</v>
      </c>
      <c r="S41" s="19">
        <f t="shared" si="9"/>
        <v>4</v>
      </c>
      <c r="T41" s="20"/>
    </row>
    <row r="42" spans="1:21" s="30" customFormat="1" ht="25" customHeight="1" x14ac:dyDescent="0.25">
      <c r="A42" s="22" t="s">
        <v>61</v>
      </c>
      <c r="B42" s="23" t="s">
        <v>62</v>
      </c>
      <c r="C42" s="29"/>
      <c r="D42" s="25">
        <v>1</v>
      </c>
      <c r="E42" s="25">
        <v>13</v>
      </c>
      <c r="F42" s="25">
        <v>10</v>
      </c>
      <c r="G42" s="31"/>
      <c r="H42" s="25">
        <v>0</v>
      </c>
      <c r="I42" s="25">
        <v>8</v>
      </c>
      <c r="J42" s="25">
        <v>13</v>
      </c>
      <c r="K42" s="24"/>
      <c r="L42" s="25">
        <v>1</v>
      </c>
      <c r="M42" s="25">
        <v>13</v>
      </c>
      <c r="N42" s="25">
        <v>8</v>
      </c>
      <c r="O42" s="31"/>
      <c r="P42" s="27">
        <f t="shared" si="8"/>
        <v>2</v>
      </c>
      <c r="Q42" s="27">
        <f t="shared" si="8"/>
        <v>34</v>
      </c>
      <c r="R42" s="27">
        <f t="shared" si="8"/>
        <v>31</v>
      </c>
      <c r="S42" s="28">
        <f t="shared" si="9"/>
        <v>3</v>
      </c>
      <c r="T42" s="29"/>
    </row>
    <row r="43" spans="1:21" s="21" customFormat="1" ht="25" customHeight="1" x14ac:dyDescent="0.25">
      <c r="A43" s="13" t="s">
        <v>63</v>
      </c>
      <c r="B43" s="14" t="s">
        <v>64</v>
      </c>
      <c r="C43" s="15"/>
      <c r="D43" s="16">
        <v>0</v>
      </c>
      <c r="E43" s="16">
        <v>10</v>
      </c>
      <c r="F43" s="16">
        <v>13</v>
      </c>
      <c r="G43" s="32"/>
      <c r="H43" s="16">
        <v>1</v>
      </c>
      <c r="I43" s="16">
        <v>13</v>
      </c>
      <c r="J43" s="16">
        <v>8</v>
      </c>
      <c r="K43" s="15"/>
      <c r="L43" s="16">
        <v>0</v>
      </c>
      <c r="M43" s="16">
        <v>8</v>
      </c>
      <c r="N43" s="16">
        <v>13</v>
      </c>
      <c r="O43" s="17"/>
      <c r="P43" s="18">
        <f t="shared" si="8"/>
        <v>1</v>
      </c>
      <c r="Q43" s="18">
        <f t="shared" si="8"/>
        <v>31</v>
      </c>
      <c r="R43" s="18">
        <f t="shared" si="8"/>
        <v>34</v>
      </c>
      <c r="S43" s="19">
        <f t="shared" si="9"/>
        <v>-3</v>
      </c>
      <c r="T43" s="20"/>
    </row>
    <row r="44" spans="1:21" s="30" customFormat="1" ht="25" customHeight="1" x14ac:dyDescent="0.25">
      <c r="A44" s="22" t="s">
        <v>65</v>
      </c>
      <c r="B44" s="23" t="s">
        <v>66</v>
      </c>
      <c r="C44" s="24"/>
      <c r="D44" s="25">
        <v>0</v>
      </c>
      <c r="E44" s="25">
        <v>5</v>
      </c>
      <c r="F44" s="25">
        <v>13</v>
      </c>
      <c r="G44" s="31"/>
      <c r="H44" s="25">
        <v>0</v>
      </c>
      <c r="I44" s="25">
        <v>3</v>
      </c>
      <c r="J44" s="25">
        <v>13</v>
      </c>
      <c r="K44" s="24"/>
      <c r="L44" s="25">
        <v>0</v>
      </c>
      <c r="M44" s="25">
        <v>12</v>
      </c>
      <c r="N44" s="25">
        <v>13</v>
      </c>
      <c r="O44" s="31"/>
      <c r="P44" s="27">
        <f t="shared" si="8"/>
        <v>0</v>
      </c>
      <c r="Q44" s="27">
        <f t="shared" si="8"/>
        <v>20</v>
      </c>
      <c r="R44" s="27">
        <f t="shared" si="8"/>
        <v>39</v>
      </c>
      <c r="S44" s="28">
        <f t="shared" si="9"/>
        <v>-19</v>
      </c>
      <c r="T44" s="29"/>
    </row>
    <row r="45" spans="1:21" s="54" customFormat="1" ht="25" customHeight="1" x14ac:dyDescent="0.25">
      <c r="A45" s="50"/>
      <c r="B45" s="74" t="s">
        <v>27</v>
      </c>
      <c r="C45" s="52"/>
      <c r="D45" s="52"/>
      <c r="E45" s="52"/>
      <c r="F45" s="52"/>
      <c r="G45" s="52"/>
      <c r="H45" s="52"/>
      <c r="I45" s="52"/>
      <c r="J45" s="52"/>
      <c r="K45" s="59"/>
      <c r="L45" s="52"/>
      <c r="M45" s="52"/>
      <c r="N45" s="52"/>
      <c r="O45" s="51"/>
      <c r="P45" s="43">
        <f>SUM(P39:P44)</f>
        <v>9</v>
      </c>
      <c r="Q45" s="43">
        <f>SUM(Q39:Q44)</f>
        <v>180</v>
      </c>
      <c r="R45" s="43">
        <f>SUM(R39:R44)</f>
        <v>180</v>
      </c>
      <c r="S45" s="43">
        <f>SUM(S39:S44)</f>
        <v>0</v>
      </c>
      <c r="T45" s="7"/>
      <c r="U45" s="60"/>
    </row>
    <row r="46" spans="1:21" s="54" customFormat="1" ht="25" customHeight="1" x14ac:dyDescent="0.25">
      <c r="A46" s="50"/>
      <c r="B46" s="61"/>
      <c r="C46" s="52"/>
      <c r="D46" s="52"/>
      <c r="E46" s="52"/>
      <c r="F46" s="52"/>
      <c r="G46" s="52"/>
      <c r="H46" s="52"/>
      <c r="I46" s="52"/>
      <c r="J46" s="52"/>
      <c r="K46" s="59"/>
      <c r="L46" s="52"/>
      <c r="M46" s="52"/>
      <c r="N46" s="52"/>
      <c r="O46" s="52"/>
      <c r="P46" s="60"/>
      <c r="Q46" s="60"/>
      <c r="R46" s="60"/>
      <c r="S46" s="60"/>
      <c r="T46" s="60"/>
      <c r="U46" s="60"/>
    </row>
    <row r="47" spans="1:21" s="54" customFormat="1" ht="25" customHeight="1" x14ac:dyDescent="0.25">
      <c r="A47" s="62"/>
      <c r="C47" s="63"/>
      <c r="D47" s="77" t="s">
        <v>67</v>
      </c>
      <c r="E47" s="77"/>
      <c r="F47" s="77"/>
      <c r="G47" s="77"/>
      <c r="H47" s="77"/>
      <c r="I47" s="77"/>
      <c r="J47" s="77"/>
      <c r="O47" s="64"/>
      <c r="P47" s="52"/>
      <c r="Q47" s="52"/>
      <c r="R47" s="52"/>
    </row>
    <row r="48" spans="1:21" s="54" customFormat="1" ht="25" customHeight="1" x14ac:dyDescent="0.25">
      <c r="A48" s="62"/>
      <c r="B48" s="63"/>
      <c r="C48" s="52"/>
      <c r="D48" s="78" t="s">
        <v>10</v>
      </c>
      <c r="E48" s="80" t="s">
        <v>9</v>
      </c>
      <c r="F48" s="81"/>
      <c r="G48" s="65"/>
      <c r="H48" s="65"/>
      <c r="I48" s="82"/>
      <c r="J48" s="84" t="s">
        <v>33</v>
      </c>
      <c r="O48" s="52"/>
      <c r="P48" s="52"/>
      <c r="Q48" s="52"/>
      <c r="R48" s="52"/>
    </row>
    <row r="49" spans="1:18" s="54" customFormat="1" ht="25" customHeight="1" x14ac:dyDescent="0.25">
      <c r="A49" s="62"/>
      <c r="C49" s="52"/>
      <c r="D49" s="79"/>
      <c r="E49" s="66" t="s">
        <v>12</v>
      </c>
      <c r="F49" s="66" t="s">
        <v>13</v>
      </c>
      <c r="G49" s="66"/>
      <c r="H49" s="66" t="s">
        <v>14</v>
      </c>
      <c r="I49" s="83"/>
      <c r="J49" s="85"/>
      <c r="O49" s="52"/>
      <c r="P49" s="52"/>
      <c r="Q49" s="52"/>
      <c r="R49" s="52"/>
    </row>
    <row r="50" spans="1:18" s="48" customFormat="1" ht="25" customHeight="1" x14ac:dyDescent="0.2">
      <c r="A50" s="62"/>
      <c r="C50" s="47"/>
      <c r="D50" s="67"/>
      <c r="E50" s="47"/>
      <c r="F50" s="47"/>
      <c r="G50" s="47"/>
      <c r="H50" s="47"/>
      <c r="J50" s="47"/>
      <c r="O50" s="47"/>
      <c r="P50" s="47"/>
      <c r="Q50" s="47"/>
      <c r="R50" s="47"/>
    </row>
    <row r="51" spans="1:18" s="21" customFormat="1" ht="25" customHeight="1" x14ac:dyDescent="0.2">
      <c r="A51" s="13" t="s">
        <v>55</v>
      </c>
      <c r="B51" s="14" t="s">
        <v>56</v>
      </c>
      <c r="C51" s="16"/>
      <c r="D51" s="18">
        <f t="shared" ref="D51:F56" si="10">+P7+P15+P23+P31+P39</f>
        <v>12</v>
      </c>
      <c r="E51" s="18">
        <f>+Q7+Q15+Q23+Q31+Q39</f>
        <v>180</v>
      </c>
      <c r="F51" s="18">
        <f>+R7+R15+R23+R31+R39</f>
        <v>132</v>
      </c>
      <c r="H51" s="18">
        <f>E51-F51</f>
        <v>48</v>
      </c>
      <c r="I51" s="16"/>
      <c r="J51" s="68">
        <v>1</v>
      </c>
      <c r="O51" s="16"/>
      <c r="P51" s="16"/>
      <c r="Q51" s="16"/>
      <c r="R51" s="16"/>
    </row>
    <row r="52" spans="1:18" s="30" customFormat="1" ht="25" customHeight="1" x14ac:dyDescent="0.2">
      <c r="A52" s="22" t="s">
        <v>57</v>
      </c>
      <c r="B52" s="23" t="s">
        <v>58</v>
      </c>
      <c r="C52" s="25"/>
      <c r="D52" s="27">
        <f t="shared" si="10"/>
        <v>10</v>
      </c>
      <c r="E52" s="27">
        <f>+Q8+Q16+Q24+Q32+Q40</f>
        <v>165</v>
      </c>
      <c r="F52" s="27">
        <f>+R8+R16+R24+R32+R40</f>
        <v>119</v>
      </c>
      <c r="H52" s="18">
        <f t="shared" ref="H51:H56" si="11">+E52-F52</f>
        <v>46</v>
      </c>
      <c r="I52" s="25"/>
      <c r="J52" s="68">
        <v>2</v>
      </c>
      <c r="O52" s="25"/>
      <c r="P52" s="25"/>
      <c r="Q52" s="25"/>
      <c r="R52" s="25"/>
    </row>
    <row r="53" spans="1:18" s="21" customFormat="1" ht="25" customHeight="1" x14ac:dyDescent="0.2">
      <c r="A53" s="13" t="s">
        <v>59</v>
      </c>
      <c r="B53" s="14" t="s">
        <v>60</v>
      </c>
      <c r="C53" s="16"/>
      <c r="D53" s="18">
        <f t="shared" si="10"/>
        <v>10</v>
      </c>
      <c r="E53" s="18">
        <f>+Q9+Q17+Q25+Q33+Q41</f>
        <v>173</v>
      </c>
      <c r="F53" s="18">
        <f>+R9+R17+R25+R33+R41</f>
        <v>130</v>
      </c>
      <c r="H53" s="18">
        <f t="shared" si="11"/>
        <v>43</v>
      </c>
      <c r="I53" s="16"/>
      <c r="J53" s="68">
        <v>3</v>
      </c>
      <c r="O53" s="16"/>
      <c r="P53" s="16"/>
      <c r="Q53" s="16"/>
      <c r="R53" s="16"/>
    </row>
    <row r="54" spans="1:18" s="30" customFormat="1" ht="25" customHeight="1" x14ac:dyDescent="0.2">
      <c r="A54" s="22" t="s">
        <v>61</v>
      </c>
      <c r="B54" s="23" t="s">
        <v>62</v>
      </c>
      <c r="C54" s="25"/>
      <c r="D54" s="27">
        <f t="shared" si="10"/>
        <v>8</v>
      </c>
      <c r="E54" s="18">
        <f>+Q10+Q18+Q26+Q34+Q42</f>
        <v>158</v>
      </c>
      <c r="F54" s="27">
        <f>+R10+R18+R26+R34+R42</f>
        <v>153</v>
      </c>
      <c r="H54" s="27">
        <f t="shared" si="11"/>
        <v>5</v>
      </c>
      <c r="I54" s="25"/>
      <c r="J54" s="68">
        <v>4</v>
      </c>
      <c r="O54" s="25"/>
      <c r="P54" s="25"/>
      <c r="Q54" s="25"/>
      <c r="R54" s="25"/>
    </row>
    <row r="55" spans="1:18" s="21" customFormat="1" ht="25" customHeight="1" x14ac:dyDescent="0.2">
      <c r="A55" s="13" t="s">
        <v>63</v>
      </c>
      <c r="B55" s="14" t="s">
        <v>64</v>
      </c>
      <c r="C55" s="16"/>
      <c r="D55" s="18">
        <f t="shared" si="10"/>
        <v>2</v>
      </c>
      <c r="E55" s="18">
        <f>+Q11+Q19+Q27+Q35+Q43</f>
        <v>106</v>
      </c>
      <c r="F55" s="18">
        <f>+R11+R19+R27+R35+R43</f>
        <v>184</v>
      </c>
      <c r="H55" s="18">
        <f t="shared" si="11"/>
        <v>-78</v>
      </c>
      <c r="I55" s="16"/>
      <c r="J55" s="68">
        <v>6</v>
      </c>
      <c r="O55" s="16"/>
      <c r="P55" s="16"/>
      <c r="Q55" s="16"/>
      <c r="R55" s="16"/>
    </row>
    <row r="56" spans="1:18" s="30" customFormat="1" ht="25" customHeight="1" x14ac:dyDescent="0.2">
      <c r="A56" s="22" t="s">
        <v>65</v>
      </c>
      <c r="B56" s="23" t="s">
        <v>66</v>
      </c>
      <c r="C56" s="25"/>
      <c r="D56" s="27">
        <f t="shared" si="10"/>
        <v>3</v>
      </c>
      <c r="E56" s="27">
        <f>+Q12+Q20+Q28+Q36+Q44</f>
        <v>116</v>
      </c>
      <c r="F56" s="27">
        <f>+R12+R20+R28+R36+R44</f>
        <v>180</v>
      </c>
      <c r="H56" s="27">
        <f t="shared" si="11"/>
        <v>-64</v>
      </c>
      <c r="I56" s="25"/>
      <c r="J56" s="68">
        <v>5</v>
      </c>
      <c r="O56" s="25"/>
      <c r="P56" s="25"/>
      <c r="Q56" s="25"/>
      <c r="R56" s="25"/>
    </row>
  </sheetData>
  <mergeCells count="20">
    <mergeCell ref="A1:T1"/>
    <mergeCell ref="A2:T2"/>
    <mergeCell ref="A3:T3"/>
    <mergeCell ref="D4:F4"/>
    <mergeCell ref="H4:J4"/>
    <mergeCell ref="L4:N4"/>
    <mergeCell ref="P4:S4"/>
    <mergeCell ref="P5:P6"/>
    <mergeCell ref="Q5:S5"/>
    <mergeCell ref="D47:J47"/>
    <mergeCell ref="D48:D49"/>
    <mergeCell ref="E48:F48"/>
    <mergeCell ref="I48:I49"/>
    <mergeCell ref="J48:J49"/>
    <mergeCell ref="D5:D6"/>
    <mergeCell ref="E5:F5"/>
    <mergeCell ref="H5:H6"/>
    <mergeCell ref="I5:J5"/>
    <mergeCell ref="L5:L6"/>
    <mergeCell ref="M5:N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7A1A8-BBA0-274B-9FB3-7AF731CCC91C}">
  <dimension ref="A1:U56"/>
  <sheetViews>
    <sheetView topLeftCell="A29" workbookViewId="0">
      <selection activeCell="M54" sqref="M54"/>
    </sheetView>
  </sheetViews>
  <sheetFormatPr baseColWidth="10" defaultColWidth="9.1640625" defaultRowHeight="18" customHeight="1" x14ac:dyDescent="0.25"/>
  <cols>
    <col min="1" max="1" width="10.6640625" style="45" customWidth="1"/>
    <col min="2" max="2" width="45.83203125" style="1" customWidth="1"/>
    <col min="3" max="3" width="1.5" style="1" customWidth="1"/>
    <col min="4" max="6" width="9.83203125" style="1" customWidth="1"/>
    <col min="7" max="7" width="1.5" style="1" customWidth="1"/>
    <col min="8" max="10" width="9.83203125" style="1" customWidth="1"/>
    <col min="11" max="11" width="1.5" style="1" customWidth="1"/>
    <col min="12" max="14" width="9.83203125" style="1" customWidth="1"/>
    <col min="15" max="15" width="1.5" style="1" customWidth="1"/>
    <col min="16" max="19" width="9.83203125" style="1" customWidth="1"/>
    <col min="20" max="20" width="1.6640625" style="1" customWidth="1"/>
    <col min="21" max="16384" width="9.1640625" style="1"/>
  </cols>
  <sheetData>
    <row r="1" spans="1:20" ht="36.75" customHeight="1" x14ac:dyDescent="0.2">
      <c r="A1" s="87" t="s">
        <v>34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9" x14ac:dyDescent="0.2">
      <c r="A2" s="76" t="s">
        <v>35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15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0" s="8" customFormat="1" ht="25" customHeight="1" x14ac:dyDescent="0.25">
      <c r="A4" s="2"/>
      <c r="B4" s="3"/>
      <c r="C4" s="4"/>
      <c r="D4" s="76" t="s">
        <v>2</v>
      </c>
      <c r="E4" s="76"/>
      <c r="F4" s="76"/>
      <c r="G4" s="5"/>
      <c r="H4" s="76" t="s">
        <v>3</v>
      </c>
      <c r="I4" s="76"/>
      <c r="J4" s="76"/>
      <c r="K4" s="6"/>
      <c r="L4" s="76" t="s">
        <v>4</v>
      </c>
      <c r="M4" s="76"/>
      <c r="N4" s="76"/>
      <c r="O4" s="5"/>
      <c r="P4" s="76" t="s">
        <v>5</v>
      </c>
      <c r="Q4" s="76"/>
      <c r="R4" s="76"/>
      <c r="S4" s="76"/>
      <c r="T4" s="7"/>
    </row>
    <row r="5" spans="1:20" s="8" customFormat="1" ht="25" customHeight="1" x14ac:dyDescent="0.25">
      <c r="A5" s="9" t="s">
        <v>6</v>
      </c>
      <c r="B5" s="3" t="s">
        <v>7</v>
      </c>
      <c r="C5" s="7"/>
      <c r="D5" s="75" t="s">
        <v>8</v>
      </c>
      <c r="E5" s="86" t="s">
        <v>9</v>
      </c>
      <c r="F5" s="86"/>
      <c r="G5" s="4"/>
      <c r="H5" s="75" t="s">
        <v>8</v>
      </c>
      <c r="I5" s="86" t="s">
        <v>9</v>
      </c>
      <c r="J5" s="86"/>
      <c r="K5" s="4"/>
      <c r="L5" s="75" t="s">
        <v>8</v>
      </c>
      <c r="M5" s="86" t="s">
        <v>9</v>
      </c>
      <c r="N5" s="86"/>
      <c r="O5" s="4"/>
      <c r="P5" s="75" t="s">
        <v>10</v>
      </c>
      <c r="Q5" s="76" t="s">
        <v>9</v>
      </c>
      <c r="R5" s="76"/>
      <c r="S5" s="76"/>
      <c r="T5" s="7"/>
    </row>
    <row r="6" spans="1:20" s="8" customFormat="1" ht="25" customHeight="1" x14ac:dyDescent="0.25">
      <c r="A6" s="10"/>
      <c r="B6" s="9" t="s">
        <v>11</v>
      </c>
      <c r="C6" s="7"/>
      <c r="D6" s="75"/>
      <c r="E6" s="11" t="s">
        <v>12</v>
      </c>
      <c r="F6" s="11" t="s">
        <v>13</v>
      </c>
      <c r="G6" s="5"/>
      <c r="H6" s="75"/>
      <c r="I6" s="11" t="s">
        <v>12</v>
      </c>
      <c r="J6" s="11" t="s">
        <v>13</v>
      </c>
      <c r="K6" s="5"/>
      <c r="L6" s="75"/>
      <c r="M6" s="11" t="s">
        <v>12</v>
      </c>
      <c r="N6" s="11" t="s">
        <v>13</v>
      </c>
      <c r="O6" s="5"/>
      <c r="P6" s="75"/>
      <c r="Q6" s="11" t="s">
        <v>12</v>
      </c>
      <c r="R6" s="11" t="s">
        <v>13</v>
      </c>
      <c r="S6" s="12" t="s">
        <v>14</v>
      </c>
      <c r="T6" s="7"/>
    </row>
    <row r="7" spans="1:20" s="21" customFormat="1" ht="25" customHeight="1" x14ac:dyDescent="0.25">
      <c r="A7" s="13" t="s">
        <v>36</v>
      </c>
      <c r="B7" s="14" t="s">
        <v>37</v>
      </c>
      <c r="C7" s="15"/>
      <c r="D7" s="16">
        <v>1</v>
      </c>
      <c r="E7" s="16">
        <v>13</v>
      </c>
      <c r="F7" s="16">
        <v>7</v>
      </c>
      <c r="G7" s="17"/>
      <c r="H7" s="16">
        <v>1</v>
      </c>
      <c r="I7" s="16">
        <v>13</v>
      </c>
      <c r="J7" s="16">
        <v>2</v>
      </c>
      <c r="K7" s="15"/>
      <c r="L7" s="16">
        <v>1</v>
      </c>
      <c r="M7" s="16">
        <v>13</v>
      </c>
      <c r="N7" s="16">
        <v>4</v>
      </c>
      <c r="O7" s="17"/>
      <c r="P7" s="18">
        <f t="shared" ref="P7:R11" si="0">+D7+H7+L7</f>
        <v>3</v>
      </c>
      <c r="Q7" s="18">
        <f t="shared" si="0"/>
        <v>39</v>
      </c>
      <c r="R7" s="18">
        <f t="shared" si="0"/>
        <v>13</v>
      </c>
      <c r="S7" s="19">
        <f>+Q7-R7</f>
        <v>26</v>
      </c>
      <c r="T7" s="20"/>
    </row>
    <row r="8" spans="1:20" s="30" customFormat="1" ht="25" customHeight="1" x14ac:dyDescent="0.25">
      <c r="A8" s="22" t="s">
        <v>38</v>
      </c>
      <c r="B8" s="23" t="s">
        <v>39</v>
      </c>
      <c r="C8" s="24"/>
      <c r="D8" s="25">
        <v>0</v>
      </c>
      <c r="E8" s="25">
        <v>7</v>
      </c>
      <c r="F8" s="25">
        <v>13</v>
      </c>
      <c r="G8" s="26"/>
      <c r="H8" s="25">
        <v>0</v>
      </c>
      <c r="I8" s="25">
        <v>2</v>
      </c>
      <c r="J8" s="25">
        <v>13</v>
      </c>
      <c r="K8" s="24"/>
      <c r="L8" s="25">
        <v>0</v>
      </c>
      <c r="M8" s="25">
        <v>4</v>
      </c>
      <c r="N8" s="25">
        <v>13</v>
      </c>
      <c r="O8" s="26"/>
      <c r="P8" s="27">
        <f t="shared" si="0"/>
        <v>0</v>
      </c>
      <c r="Q8" s="27">
        <f t="shared" si="0"/>
        <v>13</v>
      </c>
      <c r="R8" s="27">
        <f t="shared" si="0"/>
        <v>39</v>
      </c>
      <c r="S8" s="28">
        <f>+Q8-R8</f>
        <v>-26</v>
      </c>
      <c r="T8" s="29"/>
    </row>
    <row r="9" spans="1:20" s="21" customFormat="1" ht="25" customHeight="1" x14ac:dyDescent="0.25">
      <c r="A9" s="13" t="s">
        <v>40</v>
      </c>
      <c r="B9" s="69" t="s">
        <v>41</v>
      </c>
      <c r="C9" s="15"/>
      <c r="D9" s="16"/>
      <c r="E9" s="33"/>
      <c r="F9" s="33"/>
      <c r="G9" s="17"/>
      <c r="H9" s="33"/>
      <c r="I9" s="33"/>
      <c r="J9" s="33"/>
      <c r="K9" s="15"/>
      <c r="L9" s="33"/>
      <c r="M9" s="33"/>
      <c r="N9" s="33"/>
      <c r="O9" s="17"/>
      <c r="P9" s="18">
        <f t="shared" si="0"/>
        <v>0</v>
      </c>
      <c r="Q9" s="18">
        <f t="shared" si="0"/>
        <v>0</v>
      </c>
      <c r="R9" s="18">
        <f t="shared" si="0"/>
        <v>0</v>
      </c>
      <c r="S9" s="19">
        <f t="shared" ref="S9:S11" si="1">+Q9-R9</f>
        <v>0</v>
      </c>
      <c r="T9" s="20"/>
    </row>
    <row r="10" spans="1:20" s="30" customFormat="1" ht="25" customHeight="1" x14ac:dyDescent="0.25">
      <c r="A10" s="22" t="s">
        <v>42</v>
      </c>
      <c r="B10" s="23" t="s">
        <v>43</v>
      </c>
      <c r="C10" s="31"/>
      <c r="D10" s="49">
        <v>0</v>
      </c>
      <c r="E10" s="49">
        <v>9</v>
      </c>
      <c r="F10" s="49">
        <v>13</v>
      </c>
      <c r="G10" s="26"/>
      <c r="H10" s="49">
        <v>0</v>
      </c>
      <c r="I10" s="49">
        <v>3</v>
      </c>
      <c r="J10" s="49">
        <v>13</v>
      </c>
      <c r="K10" s="24"/>
      <c r="L10" s="49">
        <v>0</v>
      </c>
      <c r="M10" s="49">
        <v>8</v>
      </c>
      <c r="N10" s="49">
        <v>13</v>
      </c>
      <c r="O10" s="26"/>
      <c r="P10" s="27">
        <f t="shared" si="0"/>
        <v>0</v>
      </c>
      <c r="Q10" s="27">
        <f t="shared" si="0"/>
        <v>20</v>
      </c>
      <c r="R10" s="27">
        <f t="shared" si="0"/>
        <v>39</v>
      </c>
      <c r="S10" s="28">
        <f t="shared" si="1"/>
        <v>-19</v>
      </c>
      <c r="T10" s="29"/>
    </row>
    <row r="11" spans="1:20" s="21" customFormat="1" ht="25" customHeight="1" x14ac:dyDescent="0.25">
      <c r="A11" s="13" t="s">
        <v>44</v>
      </c>
      <c r="B11" s="14" t="s">
        <v>45</v>
      </c>
      <c r="C11" s="32"/>
      <c r="D11" s="16">
        <v>1</v>
      </c>
      <c r="E11" s="33">
        <v>13</v>
      </c>
      <c r="F11" s="33">
        <v>9</v>
      </c>
      <c r="G11" s="17"/>
      <c r="H11" s="33">
        <v>1</v>
      </c>
      <c r="I11" s="33">
        <v>13</v>
      </c>
      <c r="J11" s="33">
        <v>3</v>
      </c>
      <c r="K11" s="15"/>
      <c r="L11" s="33">
        <v>1</v>
      </c>
      <c r="M11" s="33">
        <v>13</v>
      </c>
      <c r="N11" s="33">
        <v>8</v>
      </c>
      <c r="O11" s="17"/>
      <c r="P11" s="18">
        <f t="shared" si="0"/>
        <v>3</v>
      </c>
      <c r="Q11" s="18">
        <f t="shared" si="0"/>
        <v>39</v>
      </c>
      <c r="R11" s="18">
        <f t="shared" si="0"/>
        <v>20</v>
      </c>
      <c r="S11" s="18">
        <f t="shared" si="1"/>
        <v>19</v>
      </c>
      <c r="T11" s="20"/>
    </row>
    <row r="12" spans="1:20" s="30" customFormat="1" ht="25" customHeight="1" x14ac:dyDescent="0.25">
      <c r="A12" s="22"/>
      <c r="B12" s="23"/>
      <c r="C12" s="31"/>
      <c r="D12" s="25"/>
      <c r="E12" s="49"/>
      <c r="F12" s="49"/>
      <c r="G12" s="26"/>
      <c r="H12" s="49"/>
      <c r="I12" s="49"/>
      <c r="J12" s="49"/>
      <c r="K12" s="24"/>
      <c r="L12" s="49"/>
      <c r="M12" s="49"/>
      <c r="N12" s="49"/>
      <c r="O12" s="26"/>
      <c r="P12" s="27"/>
      <c r="Q12" s="27"/>
      <c r="R12" s="27"/>
      <c r="S12" s="28"/>
      <c r="T12" s="29"/>
    </row>
    <row r="13" spans="1:20" s="44" customFormat="1" ht="25" customHeight="1" x14ac:dyDescent="0.25">
      <c r="A13" s="35"/>
      <c r="B13" s="70" t="s">
        <v>46</v>
      </c>
      <c r="C13" s="37"/>
      <c r="D13" s="38"/>
      <c r="E13" s="38"/>
      <c r="F13" s="39"/>
      <c r="G13" s="40"/>
      <c r="H13" s="41"/>
      <c r="I13" s="41"/>
      <c r="J13" s="41"/>
      <c r="K13" s="42"/>
      <c r="L13" s="41"/>
      <c r="M13" s="39"/>
      <c r="N13" s="39"/>
      <c r="O13" s="40"/>
      <c r="P13" s="43">
        <f>SUM(P7:P12)</f>
        <v>6</v>
      </c>
      <c r="Q13" s="43">
        <f>SUM(Q7:Q12)</f>
        <v>111</v>
      </c>
      <c r="R13" s="43">
        <f>SUM(R7:R12)</f>
        <v>111</v>
      </c>
      <c r="S13" s="43">
        <f>SUM(S7:S12)</f>
        <v>0</v>
      </c>
      <c r="T13" s="7"/>
    </row>
    <row r="14" spans="1:20" s="48" customFormat="1" ht="25" customHeight="1" x14ac:dyDescent="0.25">
      <c r="A14" s="45"/>
      <c r="B14" s="3" t="s">
        <v>28</v>
      </c>
      <c r="C14" s="46"/>
      <c r="D14" s="47"/>
      <c r="E14" s="47"/>
      <c r="F14" s="47"/>
      <c r="G14" s="46"/>
      <c r="H14" s="47"/>
      <c r="I14" s="47"/>
      <c r="J14" s="47"/>
      <c r="K14" s="46"/>
      <c r="L14" s="47"/>
      <c r="M14" s="47"/>
      <c r="N14" s="47"/>
      <c r="O14" s="46"/>
      <c r="P14" s="47"/>
      <c r="Q14" s="47"/>
      <c r="R14" s="47"/>
      <c r="T14" s="7"/>
    </row>
    <row r="15" spans="1:20" s="21" customFormat="1" ht="25" customHeight="1" x14ac:dyDescent="0.25">
      <c r="A15" s="13" t="s">
        <v>36</v>
      </c>
      <c r="B15" s="69" t="s">
        <v>47</v>
      </c>
      <c r="C15" s="32"/>
      <c r="D15" s="16"/>
      <c r="E15" s="16"/>
      <c r="F15" s="16"/>
      <c r="G15" s="32"/>
      <c r="H15" s="16"/>
      <c r="I15" s="16"/>
      <c r="J15" s="16"/>
      <c r="K15" s="32"/>
      <c r="L15" s="16"/>
      <c r="M15" s="16"/>
      <c r="N15" s="16"/>
      <c r="O15" s="32"/>
      <c r="P15" s="18">
        <f t="shared" ref="P15:R19" si="2">+D15+H15+L15</f>
        <v>0</v>
      </c>
      <c r="Q15" s="18">
        <f t="shared" si="2"/>
        <v>0</v>
      </c>
      <c r="R15" s="18">
        <f t="shared" si="2"/>
        <v>0</v>
      </c>
      <c r="S15" s="18">
        <f t="shared" ref="S15:S19" si="3">+Q15-R15</f>
        <v>0</v>
      </c>
      <c r="T15" s="20"/>
    </row>
    <row r="16" spans="1:20" s="30" customFormat="1" ht="25" customHeight="1" x14ac:dyDescent="0.25">
      <c r="A16" s="22" t="s">
        <v>38</v>
      </c>
      <c r="B16" s="23" t="s">
        <v>39</v>
      </c>
      <c r="C16" s="31"/>
      <c r="D16" s="25">
        <v>1</v>
      </c>
      <c r="E16" s="25">
        <v>13</v>
      </c>
      <c r="F16" s="25">
        <v>6</v>
      </c>
      <c r="G16" s="31"/>
      <c r="H16" s="25">
        <v>1</v>
      </c>
      <c r="I16" s="25">
        <v>13</v>
      </c>
      <c r="J16" s="25">
        <v>6</v>
      </c>
      <c r="K16" s="31"/>
      <c r="L16" s="25">
        <v>0</v>
      </c>
      <c r="M16" s="25">
        <v>6</v>
      </c>
      <c r="N16" s="25">
        <v>13</v>
      </c>
      <c r="O16" s="31"/>
      <c r="P16" s="27">
        <f t="shared" si="2"/>
        <v>2</v>
      </c>
      <c r="Q16" s="27">
        <f t="shared" si="2"/>
        <v>32</v>
      </c>
      <c r="R16" s="27">
        <f t="shared" si="2"/>
        <v>25</v>
      </c>
      <c r="S16" s="27">
        <f t="shared" si="3"/>
        <v>7</v>
      </c>
      <c r="T16" s="29"/>
    </row>
    <row r="17" spans="1:20" s="21" customFormat="1" ht="25" customHeight="1" x14ac:dyDescent="0.25">
      <c r="A17" s="13" t="s">
        <v>40</v>
      </c>
      <c r="B17" s="14" t="s">
        <v>48</v>
      </c>
      <c r="C17" s="32"/>
      <c r="D17" s="16">
        <v>1</v>
      </c>
      <c r="E17" s="16">
        <v>13</v>
      </c>
      <c r="F17" s="16">
        <v>4</v>
      </c>
      <c r="G17" s="32"/>
      <c r="H17" s="16">
        <v>1</v>
      </c>
      <c r="I17" s="16">
        <v>13</v>
      </c>
      <c r="J17" s="16">
        <v>12</v>
      </c>
      <c r="K17" s="32"/>
      <c r="L17" s="16">
        <v>1</v>
      </c>
      <c r="M17" s="16">
        <v>13</v>
      </c>
      <c r="N17" s="16">
        <v>7</v>
      </c>
      <c r="O17" s="32"/>
      <c r="P17" s="18">
        <f t="shared" si="2"/>
        <v>3</v>
      </c>
      <c r="Q17" s="18">
        <f t="shared" si="2"/>
        <v>39</v>
      </c>
      <c r="R17" s="18">
        <f t="shared" si="2"/>
        <v>23</v>
      </c>
      <c r="S17" s="18">
        <f t="shared" si="3"/>
        <v>16</v>
      </c>
      <c r="T17" s="20"/>
    </row>
    <row r="18" spans="1:20" s="30" customFormat="1" ht="25" customHeight="1" x14ac:dyDescent="0.25">
      <c r="A18" s="22" t="s">
        <v>42</v>
      </c>
      <c r="B18" s="23" t="s">
        <v>49</v>
      </c>
      <c r="C18" s="31"/>
      <c r="D18" s="25">
        <v>0</v>
      </c>
      <c r="E18" s="49">
        <v>6</v>
      </c>
      <c r="F18" s="49">
        <v>13</v>
      </c>
      <c r="G18" s="31"/>
      <c r="H18" s="49">
        <v>0</v>
      </c>
      <c r="I18" s="49">
        <v>6</v>
      </c>
      <c r="J18" s="49">
        <v>13</v>
      </c>
      <c r="K18" s="24"/>
      <c r="L18" s="49">
        <v>1</v>
      </c>
      <c r="M18" s="49">
        <v>13</v>
      </c>
      <c r="N18" s="49">
        <v>6</v>
      </c>
      <c r="O18" s="31"/>
      <c r="P18" s="27">
        <f t="shared" si="2"/>
        <v>1</v>
      </c>
      <c r="Q18" s="27">
        <f t="shared" si="2"/>
        <v>25</v>
      </c>
      <c r="R18" s="27">
        <f t="shared" si="2"/>
        <v>32</v>
      </c>
      <c r="S18" s="27">
        <f t="shared" si="3"/>
        <v>-7</v>
      </c>
      <c r="T18" s="29"/>
    </row>
    <row r="19" spans="1:20" s="21" customFormat="1" ht="25" customHeight="1" x14ac:dyDescent="0.25">
      <c r="A19" s="13" t="s">
        <v>44</v>
      </c>
      <c r="B19" s="14" t="s">
        <v>45</v>
      </c>
      <c r="C19" s="32"/>
      <c r="D19" s="16">
        <v>0</v>
      </c>
      <c r="E19" s="16">
        <v>4</v>
      </c>
      <c r="F19" s="16">
        <v>13</v>
      </c>
      <c r="G19" s="32"/>
      <c r="H19" s="16">
        <v>0</v>
      </c>
      <c r="I19" s="16">
        <v>12</v>
      </c>
      <c r="J19" s="16">
        <v>13</v>
      </c>
      <c r="K19" s="15"/>
      <c r="L19" s="16">
        <v>0</v>
      </c>
      <c r="M19" s="16">
        <v>7</v>
      </c>
      <c r="N19" s="16">
        <v>13</v>
      </c>
      <c r="O19" s="17"/>
      <c r="P19" s="18">
        <f t="shared" si="2"/>
        <v>0</v>
      </c>
      <c r="Q19" s="18">
        <f t="shared" si="2"/>
        <v>23</v>
      </c>
      <c r="R19" s="18">
        <f t="shared" si="2"/>
        <v>39</v>
      </c>
      <c r="S19" s="18">
        <f t="shared" si="3"/>
        <v>-16</v>
      </c>
      <c r="T19" s="20"/>
    </row>
    <row r="20" spans="1:20" s="30" customFormat="1" ht="25" customHeight="1" x14ac:dyDescent="0.25">
      <c r="A20" s="22"/>
      <c r="B20" s="23"/>
      <c r="C20" s="31"/>
      <c r="D20" s="25"/>
      <c r="E20" s="49"/>
      <c r="F20" s="49"/>
      <c r="G20" s="31"/>
      <c r="H20" s="49"/>
      <c r="I20" s="49"/>
      <c r="J20" s="49"/>
      <c r="K20" s="24"/>
      <c r="L20" s="49"/>
      <c r="M20" s="49"/>
      <c r="N20" s="49"/>
      <c r="O20" s="31"/>
      <c r="P20" s="27"/>
      <c r="Q20" s="27"/>
      <c r="R20" s="27"/>
      <c r="S20" s="28"/>
      <c r="T20" s="29"/>
    </row>
    <row r="21" spans="1:20" s="54" customFormat="1" ht="25" customHeight="1" x14ac:dyDescent="0.25">
      <c r="A21" s="50"/>
      <c r="B21" s="70" t="s">
        <v>27</v>
      </c>
      <c r="C21" s="51"/>
      <c r="D21" s="52"/>
      <c r="E21" s="52"/>
      <c r="F21" s="52"/>
      <c r="G21" s="51"/>
      <c r="H21" s="52"/>
      <c r="I21" s="52"/>
      <c r="J21" s="52"/>
      <c r="K21" s="53"/>
      <c r="L21" s="52"/>
      <c r="M21" s="52"/>
      <c r="N21" s="52"/>
      <c r="O21" s="51"/>
      <c r="P21" s="43">
        <f>SUM(P15:P20)</f>
        <v>6</v>
      </c>
      <c r="Q21" s="43">
        <f>SUM(Q15:Q20)</f>
        <v>119</v>
      </c>
      <c r="R21" s="43">
        <f>SUM(R15:R20)</f>
        <v>119</v>
      </c>
      <c r="S21" s="43">
        <f>SUM(S15:S20)</f>
        <v>0</v>
      </c>
      <c r="T21" s="7"/>
    </row>
    <row r="22" spans="1:20" s="48" customFormat="1" ht="25" customHeight="1" x14ac:dyDescent="0.25">
      <c r="A22" s="45"/>
      <c r="B22" s="3" t="s">
        <v>29</v>
      </c>
      <c r="C22" s="46"/>
      <c r="D22" s="47"/>
      <c r="E22" s="47"/>
      <c r="F22" s="47"/>
      <c r="G22" s="46"/>
      <c r="H22" s="47"/>
      <c r="I22" s="47"/>
      <c r="J22" s="47"/>
      <c r="K22" s="55"/>
      <c r="L22" s="47"/>
      <c r="M22" s="47"/>
      <c r="N22" s="47"/>
      <c r="O22" s="46"/>
      <c r="P22" s="47"/>
      <c r="Q22" s="47"/>
      <c r="R22" s="47"/>
      <c r="T22" s="7"/>
    </row>
    <row r="23" spans="1:20" s="21" customFormat="1" ht="25" customHeight="1" x14ac:dyDescent="0.25">
      <c r="A23" s="13" t="s">
        <v>36</v>
      </c>
      <c r="B23" s="14" t="s">
        <v>37</v>
      </c>
      <c r="C23" s="32"/>
      <c r="D23" s="16">
        <v>1</v>
      </c>
      <c r="E23" s="16">
        <v>13</v>
      </c>
      <c r="F23" s="16">
        <v>4</v>
      </c>
      <c r="G23" s="32"/>
      <c r="H23" s="16">
        <v>1</v>
      </c>
      <c r="I23" s="16">
        <v>13</v>
      </c>
      <c r="J23" s="16">
        <v>4</v>
      </c>
      <c r="K23" s="15"/>
      <c r="L23" s="16">
        <v>1</v>
      </c>
      <c r="M23" s="16">
        <v>13</v>
      </c>
      <c r="N23" s="16">
        <v>4</v>
      </c>
      <c r="O23" s="17"/>
      <c r="P23" s="18">
        <f t="shared" ref="P23:R27" si="4">+D23+H23+L23</f>
        <v>3</v>
      </c>
      <c r="Q23" s="18">
        <f t="shared" si="4"/>
        <v>39</v>
      </c>
      <c r="R23" s="18">
        <f t="shared" si="4"/>
        <v>12</v>
      </c>
      <c r="S23" s="18">
        <f t="shared" ref="S23:S27" si="5">+Q23-R23</f>
        <v>27</v>
      </c>
      <c r="T23" s="20"/>
    </row>
    <row r="24" spans="1:20" s="30" customFormat="1" ht="25" customHeight="1" x14ac:dyDescent="0.25">
      <c r="A24" s="22" t="s">
        <v>38</v>
      </c>
      <c r="B24" s="23" t="s">
        <v>39</v>
      </c>
      <c r="C24" s="31"/>
      <c r="D24" s="25">
        <v>1</v>
      </c>
      <c r="E24" s="25">
        <v>13</v>
      </c>
      <c r="F24" s="25">
        <v>11</v>
      </c>
      <c r="G24" s="31">
        <v>0</v>
      </c>
      <c r="H24" s="25">
        <v>0</v>
      </c>
      <c r="I24" s="25">
        <v>7</v>
      </c>
      <c r="J24" s="25">
        <v>13</v>
      </c>
      <c r="K24" s="24"/>
      <c r="L24" s="25">
        <v>1</v>
      </c>
      <c r="M24" s="25">
        <v>13</v>
      </c>
      <c r="N24" s="25">
        <v>2</v>
      </c>
      <c r="O24" s="31"/>
      <c r="P24" s="27">
        <f t="shared" si="4"/>
        <v>2</v>
      </c>
      <c r="Q24" s="27">
        <f t="shared" si="4"/>
        <v>33</v>
      </c>
      <c r="R24" s="27">
        <f t="shared" si="4"/>
        <v>26</v>
      </c>
      <c r="S24" s="27">
        <f t="shared" si="5"/>
        <v>7</v>
      </c>
      <c r="T24" s="29"/>
    </row>
    <row r="25" spans="1:20" s="21" customFormat="1" ht="25" customHeight="1" x14ac:dyDescent="0.25">
      <c r="A25" s="13" t="s">
        <v>40</v>
      </c>
      <c r="B25" s="14" t="s">
        <v>48</v>
      </c>
      <c r="C25" s="32"/>
      <c r="D25" s="16">
        <v>0</v>
      </c>
      <c r="E25" s="16">
        <v>4</v>
      </c>
      <c r="F25" s="16">
        <v>13</v>
      </c>
      <c r="G25" s="32"/>
      <c r="H25" s="16">
        <v>0</v>
      </c>
      <c r="I25" s="16">
        <v>4</v>
      </c>
      <c r="J25" s="16">
        <v>13</v>
      </c>
      <c r="K25" s="15"/>
      <c r="L25" s="16">
        <v>0</v>
      </c>
      <c r="M25" s="16">
        <v>4</v>
      </c>
      <c r="N25" s="16">
        <v>13</v>
      </c>
      <c r="O25" s="32"/>
      <c r="P25" s="18">
        <f t="shared" si="4"/>
        <v>0</v>
      </c>
      <c r="Q25" s="18">
        <f t="shared" si="4"/>
        <v>12</v>
      </c>
      <c r="R25" s="18">
        <f t="shared" si="4"/>
        <v>39</v>
      </c>
      <c r="S25" s="18">
        <f t="shared" si="5"/>
        <v>-27</v>
      </c>
      <c r="T25" s="20"/>
    </row>
    <row r="26" spans="1:20" s="30" customFormat="1" ht="25" customHeight="1" x14ac:dyDescent="0.25">
      <c r="A26" s="22" t="s">
        <v>42</v>
      </c>
      <c r="B26" s="71" t="s">
        <v>50</v>
      </c>
      <c r="C26" s="31"/>
      <c r="D26" s="25"/>
      <c r="E26" s="25"/>
      <c r="F26" s="25"/>
      <c r="G26" s="31"/>
      <c r="H26" s="25"/>
      <c r="I26" s="25"/>
      <c r="J26" s="25"/>
      <c r="K26" s="24"/>
      <c r="L26" s="25"/>
      <c r="M26" s="25"/>
      <c r="N26" s="25"/>
      <c r="O26" s="31"/>
      <c r="P26" s="27">
        <f t="shared" si="4"/>
        <v>0</v>
      </c>
      <c r="Q26" s="27">
        <f t="shared" si="4"/>
        <v>0</v>
      </c>
      <c r="R26" s="27">
        <f t="shared" si="4"/>
        <v>0</v>
      </c>
      <c r="S26" s="27">
        <f t="shared" si="5"/>
        <v>0</v>
      </c>
      <c r="T26" s="29"/>
    </row>
    <row r="27" spans="1:20" s="21" customFormat="1" ht="25" customHeight="1" x14ac:dyDescent="0.25">
      <c r="A27" s="13" t="s">
        <v>44</v>
      </c>
      <c r="B27" s="14" t="s">
        <v>45</v>
      </c>
      <c r="C27" s="32"/>
      <c r="D27" s="16">
        <v>0</v>
      </c>
      <c r="E27" s="16">
        <v>11</v>
      </c>
      <c r="F27" s="16">
        <v>13</v>
      </c>
      <c r="G27" s="32"/>
      <c r="H27" s="16">
        <v>1</v>
      </c>
      <c r="I27" s="16">
        <v>13</v>
      </c>
      <c r="J27" s="16">
        <v>7</v>
      </c>
      <c r="K27" s="15"/>
      <c r="L27" s="16">
        <v>0</v>
      </c>
      <c r="M27" s="16">
        <v>2</v>
      </c>
      <c r="N27" s="16">
        <v>13</v>
      </c>
      <c r="O27" s="17"/>
      <c r="P27" s="18">
        <f t="shared" si="4"/>
        <v>1</v>
      </c>
      <c r="Q27" s="18">
        <f t="shared" si="4"/>
        <v>26</v>
      </c>
      <c r="R27" s="18">
        <f t="shared" si="4"/>
        <v>33</v>
      </c>
      <c r="S27" s="18">
        <f t="shared" si="5"/>
        <v>-7</v>
      </c>
      <c r="T27" s="20"/>
    </row>
    <row r="28" spans="1:20" s="30" customFormat="1" ht="25" customHeight="1" x14ac:dyDescent="0.25">
      <c r="A28" s="22"/>
      <c r="B28" s="23"/>
      <c r="C28" s="31"/>
      <c r="D28" s="25"/>
      <c r="E28" s="25"/>
      <c r="F28" s="25"/>
      <c r="G28" s="31"/>
      <c r="H28" s="25"/>
      <c r="I28" s="25"/>
      <c r="J28" s="25"/>
      <c r="K28" s="24"/>
      <c r="L28" s="25"/>
      <c r="M28" s="25"/>
      <c r="N28" s="25"/>
      <c r="O28" s="31"/>
      <c r="P28" s="27"/>
      <c r="Q28" s="27"/>
      <c r="R28" s="27"/>
      <c r="S28" s="28"/>
      <c r="T28" s="29"/>
    </row>
    <row r="29" spans="1:20" s="54" customFormat="1" ht="25" customHeight="1" x14ac:dyDescent="0.25">
      <c r="A29" s="50"/>
      <c r="B29" s="70" t="s">
        <v>27</v>
      </c>
      <c r="C29" s="51"/>
      <c r="D29" s="52"/>
      <c r="E29" s="56"/>
      <c r="F29" s="52"/>
      <c r="G29" s="51"/>
      <c r="H29" s="52"/>
      <c r="I29" s="52"/>
      <c r="J29" s="52"/>
      <c r="K29" s="53"/>
      <c r="L29" s="52"/>
      <c r="M29" s="52"/>
      <c r="N29" s="52"/>
      <c r="O29" s="51"/>
      <c r="P29" s="43">
        <f>SUM(P23:P28)</f>
        <v>6</v>
      </c>
      <c r="Q29" s="43">
        <f>SUM(Q23:Q28)</f>
        <v>110</v>
      </c>
      <c r="R29" s="43">
        <f>SUM(R23:R28)</f>
        <v>110</v>
      </c>
      <c r="S29" s="43">
        <f>SUM(S23:S28)</f>
        <v>0</v>
      </c>
      <c r="T29" s="7"/>
    </row>
    <row r="30" spans="1:20" s="48" customFormat="1" ht="25" customHeight="1" x14ac:dyDescent="0.25">
      <c r="A30" s="45"/>
      <c r="B30" s="3" t="s">
        <v>30</v>
      </c>
      <c r="C30" s="46"/>
      <c r="D30" s="47"/>
      <c r="E30" s="57"/>
      <c r="F30" s="47"/>
      <c r="G30" s="46"/>
      <c r="H30" s="47"/>
      <c r="I30" s="47"/>
      <c r="J30" s="47"/>
      <c r="K30" s="55"/>
      <c r="L30" s="47"/>
      <c r="M30" s="47"/>
      <c r="N30" s="47"/>
      <c r="O30" s="46"/>
      <c r="P30" s="47"/>
      <c r="Q30" s="47"/>
      <c r="R30" s="47"/>
      <c r="T30" s="7"/>
    </row>
    <row r="31" spans="1:20" s="21" customFormat="1" ht="25" customHeight="1" x14ac:dyDescent="0.25">
      <c r="A31" s="13" t="s">
        <v>36</v>
      </c>
      <c r="B31" s="14" t="s">
        <v>37</v>
      </c>
      <c r="C31" s="32"/>
      <c r="D31" s="16">
        <v>1</v>
      </c>
      <c r="E31" s="16">
        <v>13</v>
      </c>
      <c r="F31" s="16">
        <v>6</v>
      </c>
      <c r="G31" s="32"/>
      <c r="H31" s="16">
        <v>1</v>
      </c>
      <c r="I31" s="16">
        <v>13</v>
      </c>
      <c r="J31" s="16">
        <v>7</v>
      </c>
      <c r="K31" s="15"/>
      <c r="L31" s="16">
        <v>1</v>
      </c>
      <c r="M31" s="16">
        <v>13</v>
      </c>
      <c r="N31" s="16">
        <v>4</v>
      </c>
      <c r="O31" s="17"/>
      <c r="P31" s="18">
        <f t="shared" ref="P31:R35" si="6">+D31+H31+L31</f>
        <v>3</v>
      </c>
      <c r="Q31" s="18">
        <f t="shared" si="6"/>
        <v>39</v>
      </c>
      <c r="R31" s="18">
        <f t="shared" si="6"/>
        <v>17</v>
      </c>
      <c r="S31" s="19">
        <f t="shared" ref="S31:S35" si="7">+Q31-R31</f>
        <v>22</v>
      </c>
      <c r="T31" s="20"/>
    </row>
    <row r="32" spans="1:20" s="30" customFormat="1" ht="25" customHeight="1" x14ac:dyDescent="0.25">
      <c r="A32" s="22" t="s">
        <v>38</v>
      </c>
      <c r="B32" s="23" t="s">
        <v>39</v>
      </c>
      <c r="C32" s="31"/>
      <c r="D32" s="25">
        <v>1</v>
      </c>
      <c r="E32" s="25">
        <v>13</v>
      </c>
      <c r="F32" s="25">
        <v>7</v>
      </c>
      <c r="G32" s="31"/>
      <c r="H32" s="25">
        <v>1</v>
      </c>
      <c r="I32" s="25">
        <v>13</v>
      </c>
      <c r="J32" s="25">
        <v>9</v>
      </c>
      <c r="K32" s="24"/>
      <c r="L32" s="25">
        <v>1</v>
      </c>
      <c r="M32" s="25">
        <v>13</v>
      </c>
      <c r="N32" s="25">
        <v>12</v>
      </c>
      <c r="O32" s="31"/>
      <c r="P32" s="27">
        <f t="shared" si="6"/>
        <v>3</v>
      </c>
      <c r="Q32" s="27">
        <f t="shared" si="6"/>
        <v>39</v>
      </c>
      <c r="R32" s="27">
        <f t="shared" si="6"/>
        <v>28</v>
      </c>
      <c r="S32" s="28">
        <f t="shared" si="7"/>
        <v>11</v>
      </c>
      <c r="T32" s="29"/>
    </row>
    <row r="33" spans="1:21" s="21" customFormat="1" ht="25" customHeight="1" x14ac:dyDescent="0.25">
      <c r="A33" s="13" t="s">
        <v>40</v>
      </c>
      <c r="B33" s="14" t="s">
        <v>48</v>
      </c>
      <c r="C33" s="32"/>
      <c r="D33" s="16">
        <v>0</v>
      </c>
      <c r="E33" s="33">
        <v>7</v>
      </c>
      <c r="F33" s="33">
        <v>13</v>
      </c>
      <c r="G33" s="32"/>
      <c r="H33" s="33">
        <v>0</v>
      </c>
      <c r="I33" s="33">
        <v>9</v>
      </c>
      <c r="J33" s="33">
        <v>13</v>
      </c>
      <c r="K33" s="15"/>
      <c r="L33" s="33">
        <v>0</v>
      </c>
      <c r="M33" s="33">
        <v>12</v>
      </c>
      <c r="N33" s="33">
        <v>13</v>
      </c>
      <c r="O33" s="32"/>
      <c r="P33" s="18">
        <f t="shared" si="6"/>
        <v>0</v>
      </c>
      <c r="Q33" s="18">
        <f t="shared" si="6"/>
        <v>28</v>
      </c>
      <c r="R33" s="18">
        <f t="shared" si="6"/>
        <v>39</v>
      </c>
      <c r="S33" s="19">
        <f t="shared" si="7"/>
        <v>-11</v>
      </c>
      <c r="T33" s="20"/>
    </row>
    <row r="34" spans="1:21" s="30" customFormat="1" ht="25" customHeight="1" x14ac:dyDescent="0.25">
      <c r="A34" s="22" t="s">
        <v>42</v>
      </c>
      <c r="B34" s="23" t="s">
        <v>43</v>
      </c>
      <c r="C34" s="31"/>
      <c r="D34" s="25">
        <v>0</v>
      </c>
      <c r="E34" s="49">
        <v>6</v>
      </c>
      <c r="F34" s="49">
        <v>13</v>
      </c>
      <c r="G34" s="31"/>
      <c r="H34" s="49">
        <v>0</v>
      </c>
      <c r="I34" s="49">
        <v>7</v>
      </c>
      <c r="J34" s="49">
        <v>13</v>
      </c>
      <c r="K34" s="24"/>
      <c r="L34" s="49">
        <v>0</v>
      </c>
      <c r="M34" s="49">
        <v>4</v>
      </c>
      <c r="N34" s="49">
        <v>13</v>
      </c>
      <c r="O34" s="31"/>
      <c r="P34" s="27">
        <f t="shared" si="6"/>
        <v>0</v>
      </c>
      <c r="Q34" s="27">
        <f t="shared" si="6"/>
        <v>17</v>
      </c>
      <c r="R34" s="27">
        <f t="shared" si="6"/>
        <v>39</v>
      </c>
      <c r="S34" s="28">
        <f t="shared" si="7"/>
        <v>-22</v>
      </c>
      <c r="T34" s="29"/>
    </row>
    <row r="35" spans="1:21" s="21" customFormat="1" ht="25" customHeight="1" x14ac:dyDescent="0.25">
      <c r="A35" s="13" t="s">
        <v>44</v>
      </c>
      <c r="B35" s="71" t="s">
        <v>51</v>
      </c>
      <c r="C35" s="32"/>
      <c r="D35" s="16"/>
      <c r="E35" s="16"/>
      <c r="F35" s="16"/>
      <c r="G35" s="32"/>
      <c r="H35" s="16"/>
      <c r="I35" s="16"/>
      <c r="J35" s="16"/>
      <c r="K35" s="15"/>
      <c r="L35" s="16"/>
      <c r="M35" s="16"/>
      <c r="N35" s="16"/>
      <c r="O35" s="17"/>
      <c r="P35" s="18">
        <f t="shared" si="6"/>
        <v>0</v>
      </c>
      <c r="Q35" s="18">
        <f t="shared" si="6"/>
        <v>0</v>
      </c>
      <c r="R35" s="18">
        <f t="shared" si="6"/>
        <v>0</v>
      </c>
      <c r="S35" s="19">
        <f t="shared" si="7"/>
        <v>0</v>
      </c>
      <c r="T35" s="20"/>
    </row>
    <row r="36" spans="1:21" s="30" customFormat="1" ht="25" customHeight="1" x14ac:dyDescent="0.25">
      <c r="A36" s="22"/>
      <c r="B36" s="23"/>
      <c r="C36" s="31"/>
      <c r="D36" s="25"/>
      <c r="E36" s="25"/>
      <c r="F36" s="25"/>
      <c r="G36" s="31"/>
      <c r="H36" s="25"/>
      <c r="I36" s="25"/>
      <c r="J36" s="25"/>
      <c r="K36" s="24"/>
      <c r="L36" s="25"/>
      <c r="M36" s="25"/>
      <c r="N36" s="25"/>
      <c r="O36" s="31"/>
      <c r="P36" s="27"/>
      <c r="Q36" s="27"/>
      <c r="R36" s="27"/>
      <c r="S36" s="28"/>
      <c r="T36" s="29"/>
    </row>
    <row r="37" spans="1:21" s="54" customFormat="1" ht="25" customHeight="1" x14ac:dyDescent="0.25">
      <c r="A37" s="50"/>
      <c r="B37" s="70" t="s">
        <v>27</v>
      </c>
      <c r="C37" s="51"/>
      <c r="D37" s="52"/>
      <c r="E37" s="52"/>
      <c r="F37" s="52"/>
      <c r="G37" s="51"/>
      <c r="H37" s="52"/>
      <c r="I37" s="52"/>
      <c r="J37" s="52"/>
      <c r="K37" s="53"/>
      <c r="L37" s="52"/>
      <c r="M37" s="52"/>
      <c r="N37" s="52"/>
      <c r="O37" s="51"/>
      <c r="P37" s="43">
        <f>SUM(P31:P36)</f>
        <v>6</v>
      </c>
      <c r="Q37" s="43">
        <f>SUM(Q31:Q36)</f>
        <v>123</v>
      </c>
      <c r="R37" s="43">
        <f>SUM(R31:R36)</f>
        <v>123</v>
      </c>
      <c r="S37" s="43">
        <f>SUM(S31:S36)</f>
        <v>0</v>
      </c>
      <c r="T37" s="7"/>
    </row>
    <row r="38" spans="1:21" s="48" customFormat="1" ht="25" customHeight="1" x14ac:dyDescent="0.25">
      <c r="A38" s="45"/>
      <c r="B38" s="3" t="s">
        <v>31</v>
      </c>
      <c r="C38" s="46"/>
      <c r="D38" s="47"/>
      <c r="E38" s="47"/>
      <c r="F38" s="47"/>
      <c r="G38" s="46"/>
      <c r="H38" s="47"/>
      <c r="I38" s="47"/>
      <c r="J38" s="47"/>
      <c r="K38" s="55"/>
      <c r="L38" s="47"/>
      <c r="M38" s="47"/>
      <c r="N38" s="47"/>
      <c r="O38" s="46"/>
      <c r="P38" s="47"/>
      <c r="Q38" s="47"/>
      <c r="R38" s="47"/>
      <c r="T38" s="7"/>
    </row>
    <row r="39" spans="1:21" s="21" customFormat="1" ht="25" customHeight="1" x14ac:dyDescent="0.25">
      <c r="A39" s="13" t="s">
        <v>36</v>
      </c>
      <c r="B39" s="14" t="s">
        <v>37</v>
      </c>
      <c r="C39" s="32"/>
      <c r="D39" s="16">
        <v>1</v>
      </c>
      <c r="E39" s="16">
        <v>13</v>
      </c>
      <c r="F39" s="16">
        <v>9</v>
      </c>
      <c r="G39" s="32"/>
      <c r="H39" s="16">
        <v>1</v>
      </c>
      <c r="I39" s="16">
        <v>13</v>
      </c>
      <c r="J39" s="16">
        <v>1</v>
      </c>
      <c r="K39" s="15"/>
      <c r="L39" s="16">
        <v>1</v>
      </c>
      <c r="M39" s="16">
        <v>13</v>
      </c>
      <c r="N39" s="16">
        <v>6</v>
      </c>
      <c r="O39" s="17"/>
      <c r="P39" s="18">
        <f t="shared" ref="P39:R43" si="8">+D39+H39+L39</f>
        <v>3</v>
      </c>
      <c r="Q39" s="18">
        <f t="shared" si="8"/>
        <v>39</v>
      </c>
      <c r="R39" s="18">
        <f t="shared" si="8"/>
        <v>16</v>
      </c>
      <c r="S39" s="19">
        <f t="shared" ref="S39:S43" si="9">+Q39-R39</f>
        <v>23</v>
      </c>
      <c r="T39" s="20"/>
    </row>
    <row r="40" spans="1:21" s="30" customFormat="1" ht="25" customHeight="1" x14ac:dyDescent="0.25">
      <c r="A40" s="22" t="s">
        <v>38</v>
      </c>
      <c r="B40" s="71" t="s">
        <v>52</v>
      </c>
      <c r="C40" s="58"/>
      <c r="D40" s="25"/>
      <c r="E40" s="25"/>
      <c r="F40" s="25"/>
      <c r="G40" s="31"/>
      <c r="H40" s="25"/>
      <c r="I40" s="25"/>
      <c r="J40" s="25"/>
      <c r="K40" s="24"/>
      <c r="L40" s="25"/>
      <c r="M40" s="25"/>
      <c r="N40" s="25"/>
      <c r="O40" s="31"/>
      <c r="P40" s="27">
        <f t="shared" si="8"/>
        <v>0</v>
      </c>
      <c r="Q40" s="27">
        <f t="shared" si="8"/>
        <v>0</v>
      </c>
      <c r="R40" s="27">
        <f t="shared" si="8"/>
        <v>0</v>
      </c>
      <c r="S40" s="28">
        <f t="shared" si="9"/>
        <v>0</v>
      </c>
      <c r="T40" s="29"/>
    </row>
    <row r="41" spans="1:21" s="21" customFormat="1" ht="25" customHeight="1" x14ac:dyDescent="0.25">
      <c r="A41" s="13" t="s">
        <v>40</v>
      </c>
      <c r="B41" s="14" t="s">
        <v>48</v>
      </c>
      <c r="C41" s="20"/>
      <c r="D41" s="16">
        <v>1</v>
      </c>
      <c r="E41" s="16">
        <v>13</v>
      </c>
      <c r="F41" s="16">
        <v>4</v>
      </c>
      <c r="G41" s="32"/>
      <c r="H41" s="16">
        <v>0</v>
      </c>
      <c r="I41" s="16">
        <v>8</v>
      </c>
      <c r="J41" s="16">
        <v>13</v>
      </c>
      <c r="K41" s="15"/>
      <c r="L41" s="16">
        <v>0</v>
      </c>
      <c r="M41" s="16">
        <v>12</v>
      </c>
      <c r="N41" s="16">
        <v>13</v>
      </c>
      <c r="O41" s="32"/>
      <c r="P41" s="18">
        <f t="shared" si="8"/>
        <v>1</v>
      </c>
      <c r="Q41" s="18">
        <f t="shared" si="8"/>
        <v>33</v>
      </c>
      <c r="R41" s="18">
        <f t="shared" si="8"/>
        <v>30</v>
      </c>
      <c r="S41" s="19">
        <f t="shared" si="9"/>
        <v>3</v>
      </c>
      <c r="T41" s="20"/>
    </row>
    <row r="42" spans="1:21" s="30" customFormat="1" ht="25" customHeight="1" x14ac:dyDescent="0.25">
      <c r="A42" s="22" t="s">
        <v>42</v>
      </c>
      <c r="B42" s="23" t="s">
        <v>43</v>
      </c>
      <c r="C42" s="29"/>
      <c r="D42" s="25">
        <v>0</v>
      </c>
      <c r="E42" s="25">
        <v>4</v>
      </c>
      <c r="F42" s="25">
        <v>13</v>
      </c>
      <c r="G42" s="31"/>
      <c r="H42" s="25">
        <v>1</v>
      </c>
      <c r="I42" s="25">
        <v>13</v>
      </c>
      <c r="J42" s="25">
        <v>8</v>
      </c>
      <c r="K42" s="24"/>
      <c r="L42" s="25">
        <v>1</v>
      </c>
      <c r="M42" s="25">
        <v>13</v>
      </c>
      <c r="N42" s="25">
        <v>12</v>
      </c>
      <c r="O42" s="31"/>
      <c r="P42" s="27">
        <v>2</v>
      </c>
      <c r="Q42" s="27">
        <f t="shared" si="8"/>
        <v>30</v>
      </c>
      <c r="R42" s="27">
        <f t="shared" si="8"/>
        <v>33</v>
      </c>
      <c r="S42" s="28">
        <f t="shared" si="9"/>
        <v>-3</v>
      </c>
      <c r="T42" s="29"/>
    </row>
    <row r="43" spans="1:21" s="21" customFormat="1" ht="25" customHeight="1" x14ac:dyDescent="0.25">
      <c r="A43" s="13" t="s">
        <v>44</v>
      </c>
      <c r="B43" s="14" t="s">
        <v>45</v>
      </c>
      <c r="C43" s="15"/>
      <c r="D43" s="16">
        <v>0</v>
      </c>
      <c r="E43" s="16">
        <v>9</v>
      </c>
      <c r="F43" s="16">
        <v>13</v>
      </c>
      <c r="G43" s="32"/>
      <c r="H43" s="16">
        <v>0</v>
      </c>
      <c r="I43" s="16">
        <v>1</v>
      </c>
      <c r="J43" s="16">
        <v>13</v>
      </c>
      <c r="K43" s="15"/>
      <c r="L43" s="16">
        <v>0</v>
      </c>
      <c r="M43" s="16">
        <v>6</v>
      </c>
      <c r="N43" s="16">
        <v>13</v>
      </c>
      <c r="O43" s="17"/>
      <c r="P43" s="18">
        <f t="shared" si="8"/>
        <v>0</v>
      </c>
      <c r="Q43" s="18">
        <f t="shared" si="8"/>
        <v>16</v>
      </c>
      <c r="R43" s="18">
        <f t="shared" si="8"/>
        <v>39</v>
      </c>
      <c r="S43" s="19">
        <f t="shared" si="9"/>
        <v>-23</v>
      </c>
      <c r="T43" s="20"/>
    </row>
    <row r="44" spans="1:21" s="30" customFormat="1" ht="25" customHeight="1" x14ac:dyDescent="0.25">
      <c r="A44" s="22"/>
      <c r="B44" s="23"/>
      <c r="C44" s="24"/>
      <c r="D44" s="25"/>
      <c r="E44" s="25"/>
      <c r="F44" s="25"/>
      <c r="G44" s="31"/>
      <c r="H44" s="25"/>
      <c r="I44" s="25"/>
      <c r="J44" s="25"/>
      <c r="K44" s="24"/>
      <c r="L44" s="25"/>
      <c r="M44" s="25"/>
      <c r="N44" s="25"/>
      <c r="O44" s="31"/>
      <c r="P44" s="27"/>
      <c r="Q44" s="27"/>
      <c r="R44" s="27"/>
      <c r="S44" s="28"/>
      <c r="T44" s="29"/>
    </row>
    <row r="45" spans="1:21" s="54" customFormat="1" ht="25" customHeight="1" x14ac:dyDescent="0.25">
      <c r="A45" s="50"/>
      <c r="B45" s="70" t="s">
        <v>27</v>
      </c>
      <c r="C45" s="52"/>
      <c r="D45" s="52"/>
      <c r="E45" s="52"/>
      <c r="F45" s="52"/>
      <c r="G45" s="52"/>
      <c r="H45" s="52"/>
      <c r="I45" s="52"/>
      <c r="J45" s="52"/>
      <c r="K45" s="59"/>
      <c r="L45" s="52"/>
      <c r="M45" s="52"/>
      <c r="N45" s="52"/>
      <c r="O45" s="51"/>
      <c r="P45" s="43">
        <f>SUM(P39:P44)</f>
        <v>6</v>
      </c>
      <c r="Q45" s="43">
        <f>SUM(Q39:Q44)</f>
        <v>118</v>
      </c>
      <c r="R45" s="43">
        <f>SUM(R39:R44)</f>
        <v>118</v>
      </c>
      <c r="S45" s="43">
        <f>SUM(S39:S44)</f>
        <v>0</v>
      </c>
      <c r="T45" s="7"/>
      <c r="U45" s="60"/>
    </row>
    <row r="46" spans="1:21" s="54" customFormat="1" ht="25" customHeight="1" x14ac:dyDescent="0.25">
      <c r="A46" s="50"/>
      <c r="B46" s="61"/>
      <c r="C46" s="52"/>
      <c r="D46" s="52"/>
      <c r="E46" s="52"/>
      <c r="F46" s="52"/>
      <c r="G46" s="52"/>
      <c r="H46" s="52"/>
      <c r="I46" s="52"/>
      <c r="J46" s="52"/>
      <c r="K46" s="59"/>
      <c r="L46" s="52"/>
      <c r="M46" s="52"/>
      <c r="N46" s="52"/>
      <c r="O46" s="52"/>
      <c r="P46" s="60"/>
      <c r="Q46" s="60"/>
      <c r="R46" s="60"/>
      <c r="S46" s="60"/>
      <c r="T46" s="60"/>
      <c r="U46" s="60"/>
    </row>
    <row r="47" spans="1:21" s="54" customFormat="1" ht="25" customHeight="1" x14ac:dyDescent="0.25">
      <c r="A47" s="62"/>
      <c r="C47" s="63"/>
      <c r="D47" s="77" t="s">
        <v>53</v>
      </c>
      <c r="E47" s="77"/>
      <c r="F47" s="77"/>
      <c r="G47" s="77"/>
      <c r="H47" s="77"/>
      <c r="I47" s="77"/>
      <c r="J47" s="77"/>
      <c r="O47" s="64"/>
      <c r="P47" s="52"/>
      <c r="Q47" s="52"/>
      <c r="R47" s="52"/>
    </row>
    <row r="48" spans="1:21" s="54" customFormat="1" ht="25" customHeight="1" x14ac:dyDescent="0.25">
      <c r="A48" s="62"/>
      <c r="B48" s="63"/>
      <c r="C48" s="52"/>
      <c r="D48" s="78" t="s">
        <v>10</v>
      </c>
      <c r="E48" s="80" t="s">
        <v>9</v>
      </c>
      <c r="F48" s="81"/>
      <c r="G48" s="65"/>
      <c r="H48" s="65"/>
      <c r="I48" s="82"/>
      <c r="J48" s="84" t="s">
        <v>33</v>
      </c>
      <c r="O48" s="52"/>
      <c r="P48" s="52"/>
      <c r="Q48" s="52"/>
      <c r="R48" s="52"/>
    </row>
    <row r="49" spans="1:18" s="54" customFormat="1" ht="25" customHeight="1" x14ac:dyDescent="0.25">
      <c r="A49" s="62"/>
      <c r="C49" s="52"/>
      <c r="D49" s="79"/>
      <c r="E49" s="66" t="s">
        <v>12</v>
      </c>
      <c r="F49" s="66" t="s">
        <v>13</v>
      </c>
      <c r="G49" s="66"/>
      <c r="H49" s="66" t="s">
        <v>14</v>
      </c>
      <c r="I49" s="83"/>
      <c r="J49" s="85"/>
      <c r="O49" s="52"/>
      <c r="P49" s="52"/>
      <c r="Q49" s="52"/>
      <c r="R49" s="52"/>
    </row>
    <row r="50" spans="1:18" s="48" customFormat="1" ht="25" customHeight="1" x14ac:dyDescent="0.2">
      <c r="A50" s="62"/>
      <c r="C50" s="47"/>
      <c r="D50" s="67"/>
      <c r="E50" s="47"/>
      <c r="F50" s="47"/>
      <c r="G50" s="47"/>
      <c r="H50" s="47"/>
      <c r="J50" s="47"/>
      <c r="O50" s="47"/>
      <c r="P50" s="47"/>
      <c r="Q50" s="47"/>
      <c r="R50" s="47"/>
    </row>
    <row r="51" spans="1:18" s="21" customFormat="1" ht="25" customHeight="1" x14ac:dyDescent="0.2">
      <c r="A51" s="13" t="s">
        <v>36</v>
      </c>
      <c r="B51" s="14" t="s">
        <v>37</v>
      </c>
      <c r="C51" s="16"/>
      <c r="D51" s="18">
        <f t="shared" ref="D51:F55" si="10">+P7+P15+P23+P31+P39</f>
        <v>12</v>
      </c>
      <c r="E51" s="18">
        <f t="shared" si="10"/>
        <v>156</v>
      </c>
      <c r="F51" s="18">
        <f t="shared" si="10"/>
        <v>58</v>
      </c>
      <c r="H51" s="18">
        <f>+E51-F51</f>
        <v>98</v>
      </c>
      <c r="I51" s="16"/>
      <c r="J51" s="68">
        <v>1</v>
      </c>
      <c r="O51" s="16"/>
      <c r="P51" s="16"/>
      <c r="Q51" s="16"/>
      <c r="R51" s="16"/>
    </row>
    <row r="52" spans="1:18" s="30" customFormat="1" ht="25" customHeight="1" x14ac:dyDescent="0.2">
      <c r="A52" s="22" t="s">
        <v>38</v>
      </c>
      <c r="B52" s="23" t="s">
        <v>39</v>
      </c>
      <c r="C52" s="25"/>
      <c r="D52" s="27">
        <f t="shared" si="10"/>
        <v>7</v>
      </c>
      <c r="E52" s="27">
        <f t="shared" si="10"/>
        <v>117</v>
      </c>
      <c r="F52" s="27">
        <f t="shared" si="10"/>
        <v>118</v>
      </c>
      <c r="H52" s="27">
        <f>+E52-F52</f>
        <v>-1</v>
      </c>
      <c r="I52" s="25"/>
      <c r="J52" s="68">
        <v>2</v>
      </c>
      <c r="O52" s="25"/>
      <c r="P52" s="25"/>
      <c r="Q52" s="25"/>
      <c r="R52" s="25"/>
    </row>
    <row r="53" spans="1:18" s="21" customFormat="1" ht="25" customHeight="1" x14ac:dyDescent="0.2">
      <c r="A53" s="13" t="s">
        <v>40</v>
      </c>
      <c r="B53" s="14" t="s">
        <v>48</v>
      </c>
      <c r="C53" s="16"/>
      <c r="D53" s="18">
        <f t="shared" si="10"/>
        <v>4</v>
      </c>
      <c r="E53" s="18">
        <f t="shared" si="10"/>
        <v>112</v>
      </c>
      <c r="F53" s="18">
        <f t="shared" si="10"/>
        <v>131</v>
      </c>
      <c r="H53" s="18">
        <f>+E53-F53</f>
        <v>-19</v>
      </c>
      <c r="I53" s="16"/>
      <c r="J53" s="68">
        <v>3</v>
      </c>
      <c r="O53" s="16"/>
      <c r="P53" s="16"/>
      <c r="Q53" s="16"/>
      <c r="R53" s="16"/>
    </row>
    <row r="54" spans="1:18" s="30" customFormat="1" ht="25" customHeight="1" x14ac:dyDescent="0.2">
      <c r="A54" s="22" t="s">
        <v>42</v>
      </c>
      <c r="B54" s="23" t="s">
        <v>43</v>
      </c>
      <c r="C54" s="25"/>
      <c r="D54" s="27">
        <f t="shared" si="10"/>
        <v>3</v>
      </c>
      <c r="E54" s="27">
        <f t="shared" si="10"/>
        <v>92</v>
      </c>
      <c r="F54" s="27">
        <f t="shared" si="10"/>
        <v>143</v>
      </c>
      <c r="H54" s="27">
        <f>+E54-F54</f>
        <v>-51</v>
      </c>
      <c r="I54" s="25"/>
      <c r="J54" s="68">
        <v>5</v>
      </c>
      <c r="O54" s="25"/>
      <c r="P54" s="25"/>
      <c r="Q54" s="25"/>
      <c r="R54" s="25"/>
    </row>
    <row r="55" spans="1:18" s="21" customFormat="1" ht="25" customHeight="1" x14ac:dyDescent="0.2">
      <c r="A55" s="13" t="s">
        <v>44</v>
      </c>
      <c r="B55" s="14" t="s">
        <v>45</v>
      </c>
      <c r="C55" s="16"/>
      <c r="D55" s="18">
        <f t="shared" si="10"/>
        <v>4</v>
      </c>
      <c r="E55" s="18">
        <f t="shared" si="10"/>
        <v>104</v>
      </c>
      <c r="F55" s="18">
        <f t="shared" si="10"/>
        <v>131</v>
      </c>
      <c r="H55" s="18">
        <f>+E55-F55</f>
        <v>-27</v>
      </c>
      <c r="I55" s="16"/>
      <c r="J55" s="68">
        <v>4</v>
      </c>
      <c r="O55" s="16"/>
      <c r="P55" s="16"/>
      <c r="Q55" s="16"/>
      <c r="R55" s="16"/>
    </row>
    <row r="56" spans="1:18" s="30" customFormat="1" ht="25" customHeight="1" x14ac:dyDescent="0.2">
      <c r="A56" s="22"/>
      <c r="B56" s="72"/>
      <c r="C56" s="25"/>
      <c r="D56" s="27"/>
      <c r="E56" s="27"/>
      <c r="F56" s="27"/>
      <c r="H56" s="27"/>
      <c r="I56" s="25"/>
      <c r="J56" s="68"/>
      <c r="O56" s="25"/>
      <c r="P56" s="25"/>
      <c r="Q56" s="25"/>
      <c r="R56" s="25"/>
    </row>
  </sheetData>
  <mergeCells count="20">
    <mergeCell ref="A1:T1"/>
    <mergeCell ref="A2:T2"/>
    <mergeCell ref="A3:T3"/>
    <mergeCell ref="D4:F4"/>
    <mergeCell ref="H4:J4"/>
    <mergeCell ref="L4:N4"/>
    <mergeCell ref="P4:S4"/>
    <mergeCell ref="P5:P6"/>
    <mergeCell ref="Q5:S5"/>
    <mergeCell ref="D47:J47"/>
    <mergeCell ref="D48:D49"/>
    <mergeCell ref="E48:F48"/>
    <mergeCell ref="I48:I49"/>
    <mergeCell ref="J48:J49"/>
    <mergeCell ref="D5:D6"/>
    <mergeCell ref="E5:F5"/>
    <mergeCell ref="H5:H6"/>
    <mergeCell ref="I5:J5"/>
    <mergeCell ref="L5:L6"/>
    <mergeCell ref="M5:N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E6C2F-753C-B847-A4D3-B58CF6EF771D}">
  <dimension ref="A1:U56"/>
  <sheetViews>
    <sheetView topLeftCell="B33" zoomScaleNormal="100" workbookViewId="0">
      <selection activeCell="N52" sqref="N52"/>
    </sheetView>
  </sheetViews>
  <sheetFormatPr baseColWidth="10" defaultColWidth="9.1640625" defaultRowHeight="18" customHeight="1" x14ac:dyDescent="0.25"/>
  <cols>
    <col min="1" max="1" width="10.6640625" style="45" customWidth="1"/>
    <col min="2" max="2" width="45.83203125" style="1" customWidth="1"/>
    <col min="3" max="3" width="1.5" style="1" customWidth="1"/>
    <col min="4" max="6" width="9.83203125" style="1" customWidth="1"/>
    <col min="7" max="7" width="1.5" style="1" customWidth="1"/>
    <col min="8" max="10" width="9.83203125" style="1" customWidth="1"/>
    <col min="11" max="11" width="1.5" style="1" customWidth="1"/>
    <col min="12" max="14" width="9.83203125" style="1" customWidth="1"/>
    <col min="15" max="15" width="1.5" style="1" customWidth="1"/>
    <col min="16" max="19" width="9.83203125" style="1" customWidth="1"/>
    <col min="20" max="20" width="1.6640625" style="1" customWidth="1"/>
    <col min="21" max="16384" width="9.1640625" style="1"/>
  </cols>
  <sheetData>
    <row r="1" spans="1:20" ht="36.75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9" x14ac:dyDescent="0.2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15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0" s="8" customFormat="1" ht="25" customHeight="1" x14ac:dyDescent="0.25">
      <c r="A4" s="2"/>
      <c r="B4" s="3"/>
      <c r="C4" s="4"/>
      <c r="D4" s="76" t="s">
        <v>2</v>
      </c>
      <c r="E4" s="76"/>
      <c r="F4" s="76"/>
      <c r="G4" s="5"/>
      <c r="H4" s="76" t="s">
        <v>3</v>
      </c>
      <c r="I4" s="76"/>
      <c r="J4" s="76"/>
      <c r="K4" s="6"/>
      <c r="L4" s="76" t="s">
        <v>4</v>
      </c>
      <c r="M4" s="76"/>
      <c r="N4" s="76"/>
      <c r="O4" s="5"/>
      <c r="P4" s="76" t="s">
        <v>5</v>
      </c>
      <c r="Q4" s="76"/>
      <c r="R4" s="76"/>
      <c r="S4" s="76"/>
      <c r="T4" s="7"/>
    </row>
    <row r="5" spans="1:20" s="8" customFormat="1" ht="25" customHeight="1" x14ac:dyDescent="0.25">
      <c r="A5" s="9" t="s">
        <v>6</v>
      </c>
      <c r="B5" s="3" t="s">
        <v>7</v>
      </c>
      <c r="C5" s="7"/>
      <c r="D5" s="75" t="s">
        <v>8</v>
      </c>
      <c r="E5" s="86" t="s">
        <v>9</v>
      </c>
      <c r="F5" s="86"/>
      <c r="G5" s="4"/>
      <c r="H5" s="75" t="s">
        <v>8</v>
      </c>
      <c r="I5" s="86" t="s">
        <v>9</v>
      </c>
      <c r="J5" s="86"/>
      <c r="K5" s="4"/>
      <c r="L5" s="75" t="s">
        <v>8</v>
      </c>
      <c r="M5" s="86" t="s">
        <v>9</v>
      </c>
      <c r="N5" s="86"/>
      <c r="O5" s="4"/>
      <c r="P5" s="75" t="s">
        <v>10</v>
      </c>
      <c r="Q5" s="76" t="s">
        <v>9</v>
      </c>
      <c r="R5" s="76"/>
      <c r="S5" s="76"/>
      <c r="T5" s="7"/>
    </row>
    <row r="6" spans="1:20" s="8" customFormat="1" ht="25" customHeight="1" x14ac:dyDescent="0.25">
      <c r="A6" s="10"/>
      <c r="B6" s="9" t="s">
        <v>11</v>
      </c>
      <c r="C6" s="7"/>
      <c r="D6" s="75"/>
      <c r="E6" s="11" t="s">
        <v>12</v>
      </c>
      <c r="F6" s="11" t="s">
        <v>13</v>
      </c>
      <c r="G6" s="5"/>
      <c r="H6" s="75"/>
      <c r="I6" s="11" t="s">
        <v>12</v>
      </c>
      <c r="J6" s="11" t="s">
        <v>13</v>
      </c>
      <c r="K6" s="5"/>
      <c r="L6" s="75"/>
      <c r="M6" s="11" t="s">
        <v>12</v>
      </c>
      <c r="N6" s="11" t="s">
        <v>13</v>
      </c>
      <c r="O6" s="5"/>
      <c r="P6" s="75"/>
      <c r="Q6" s="11" t="s">
        <v>12</v>
      </c>
      <c r="R6" s="11" t="s">
        <v>13</v>
      </c>
      <c r="S6" s="12" t="s">
        <v>14</v>
      </c>
      <c r="T6" s="7"/>
    </row>
    <row r="7" spans="1:20" s="21" customFormat="1" ht="25" customHeight="1" x14ac:dyDescent="0.25">
      <c r="A7" s="13" t="s">
        <v>15</v>
      </c>
      <c r="B7" s="14" t="s">
        <v>16</v>
      </c>
      <c r="C7" s="15"/>
      <c r="D7" s="16">
        <v>1</v>
      </c>
      <c r="E7" s="16">
        <v>13</v>
      </c>
      <c r="F7" s="16">
        <v>11</v>
      </c>
      <c r="G7" s="17"/>
      <c r="H7" s="16">
        <v>0</v>
      </c>
      <c r="I7" s="16">
        <v>5</v>
      </c>
      <c r="J7" s="16">
        <v>13</v>
      </c>
      <c r="K7" s="15"/>
      <c r="L7" s="16">
        <v>0</v>
      </c>
      <c r="M7" s="16">
        <v>5</v>
      </c>
      <c r="N7" s="16">
        <v>13</v>
      </c>
      <c r="O7" s="17"/>
      <c r="P7" s="18">
        <f t="shared" ref="P7:R12" si="0">+D7+H7+L7</f>
        <v>1</v>
      </c>
      <c r="Q7" s="18">
        <f t="shared" si="0"/>
        <v>23</v>
      </c>
      <c r="R7" s="18">
        <f t="shared" si="0"/>
        <v>37</v>
      </c>
      <c r="S7" s="19">
        <f>+Q7-R7</f>
        <v>-14</v>
      </c>
      <c r="T7" s="20"/>
    </row>
    <row r="8" spans="1:20" s="30" customFormat="1" ht="25" customHeight="1" x14ac:dyDescent="0.25">
      <c r="A8" s="22" t="s">
        <v>17</v>
      </c>
      <c r="B8" s="23" t="s">
        <v>18</v>
      </c>
      <c r="C8" s="24"/>
      <c r="D8" s="25">
        <v>1</v>
      </c>
      <c r="E8" s="25">
        <v>13</v>
      </c>
      <c r="F8" s="25">
        <v>9</v>
      </c>
      <c r="G8" s="26"/>
      <c r="H8" s="25">
        <v>0</v>
      </c>
      <c r="I8" s="25">
        <v>9</v>
      </c>
      <c r="J8" s="25">
        <v>13</v>
      </c>
      <c r="K8" s="24"/>
      <c r="L8" s="25">
        <v>0</v>
      </c>
      <c r="M8" s="25">
        <v>3</v>
      </c>
      <c r="N8" s="25">
        <v>13</v>
      </c>
      <c r="O8" s="26"/>
      <c r="P8" s="27">
        <f t="shared" si="0"/>
        <v>1</v>
      </c>
      <c r="Q8" s="27">
        <f t="shared" si="0"/>
        <v>25</v>
      </c>
      <c r="R8" s="27">
        <f t="shared" si="0"/>
        <v>35</v>
      </c>
      <c r="S8" s="28">
        <f>+Q8-R8</f>
        <v>-10</v>
      </c>
      <c r="T8" s="29"/>
    </row>
    <row r="9" spans="1:20" s="21" customFormat="1" ht="25" customHeight="1" x14ac:dyDescent="0.25">
      <c r="A9" s="13" t="s">
        <v>19</v>
      </c>
      <c r="B9" s="14" t="s">
        <v>20</v>
      </c>
      <c r="C9" s="15"/>
      <c r="D9" s="16">
        <v>1</v>
      </c>
      <c r="E9" s="16">
        <v>13</v>
      </c>
      <c r="F9" s="16">
        <v>12</v>
      </c>
      <c r="G9" s="17"/>
      <c r="H9" s="16">
        <v>0</v>
      </c>
      <c r="I9" s="16">
        <v>8</v>
      </c>
      <c r="J9" s="16">
        <v>13</v>
      </c>
      <c r="K9" s="15"/>
      <c r="L9" s="16">
        <v>1</v>
      </c>
      <c r="M9" s="16">
        <v>13</v>
      </c>
      <c r="N9" s="16">
        <v>4</v>
      </c>
      <c r="O9" s="17"/>
      <c r="P9" s="18">
        <f t="shared" si="0"/>
        <v>2</v>
      </c>
      <c r="Q9" s="18">
        <f t="shared" si="0"/>
        <v>34</v>
      </c>
      <c r="R9" s="18">
        <f t="shared" si="0"/>
        <v>29</v>
      </c>
      <c r="S9" s="19">
        <f t="shared" ref="S9:S12" si="1">+Q9-R9</f>
        <v>5</v>
      </c>
      <c r="T9" s="20"/>
    </row>
    <row r="10" spans="1:20" s="30" customFormat="1" ht="25" customHeight="1" x14ac:dyDescent="0.25">
      <c r="A10" s="22" t="s">
        <v>21</v>
      </c>
      <c r="B10" s="23" t="s">
        <v>22</v>
      </c>
      <c r="C10" s="31"/>
      <c r="D10" s="25">
        <v>0</v>
      </c>
      <c r="E10" s="25">
        <v>12</v>
      </c>
      <c r="F10" s="25">
        <v>13</v>
      </c>
      <c r="G10" s="26"/>
      <c r="H10" s="25">
        <v>1</v>
      </c>
      <c r="I10" s="25">
        <v>13</v>
      </c>
      <c r="J10" s="25">
        <v>8</v>
      </c>
      <c r="K10" s="24"/>
      <c r="L10" s="25">
        <v>0</v>
      </c>
      <c r="M10" s="25">
        <v>4</v>
      </c>
      <c r="N10" s="25">
        <v>13</v>
      </c>
      <c r="O10" s="26"/>
      <c r="P10" s="27">
        <f t="shared" si="0"/>
        <v>1</v>
      </c>
      <c r="Q10" s="27">
        <f t="shared" si="0"/>
        <v>29</v>
      </c>
      <c r="R10" s="27">
        <f t="shared" si="0"/>
        <v>34</v>
      </c>
      <c r="S10" s="28">
        <f t="shared" si="1"/>
        <v>-5</v>
      </c>
      <c r="T10" s="29"/>
    </row>
    <row r="11" spans="1:20" s="21" customFormat="1" ht="25" customHeight="1" x14ac:dyDescent="0.25">
      <c r="A11" s="13" t="s">
        <v>23</v>
      </c>
      <c r="B11" s="14" t="s">
        <v>24</v>
      </c>
      <c r="C11" s="32"/>
      <c r="D11" s="16">
        <v>0</v>
      </c>
      <c r="E11" s="33">
        <v>11</v>
      </c>
      <c r="F11" s="33">
        <v>13</v>
      </c>
      <c r="G11" s="17"/>
      <c r="H11" s="33">
        <v>1</v>
      </c>
      <c r="I11" s="33">
        <v>13</v>
      </c>
      <c r="J11" s="33">
        <v>5</v>
      </c>
      <c r="K11" s="15"/>
      <c r="L11" s="33">
        <v>1</v>
      </c>
      <c r="M11" s="33">
        <v>13</v>
      </c>
      <c r="N11" s="33">
        <v>5</v>
      </c>
      <c r="O11" s="17"/>
      <c r="P11" s="18">
        <f t="shared" si="0"/>
        <v>2</v>
      </c>
      <c r="Q11" s="18">
        <f t="shared" si="0"/>
        <v>37</v>
      </c>
      <c r="R11" s="18">
        <f t="shared" si="0"/>
        <v>23</v>
      </c>
      <c r="S11" s="19">
        <f t="shared" si="1"/>
        <v>14</v>
      </c>
      <c r="T11" s="20"/>
    </row>
    <row r="12" spans="1:20" s="30" customFormat="1" ht="25" customHeight="1" x14ac:dyDescent="0.25">
      <c r="A12" s="22" t="s">
        <v>25</v>
      </c>
      <c r="B12" s="34" t="s">
        <v>26</v>
      </c>
      <c r="C12" s="31"/>
      <c r="D12" s="25">
        <v>0</v>
      </c>
      <c r="E12" s="25">
        <v>9</v>
      </c>
      <c r="F12" s="25">
        <v>13</v>
      </c>
      <c r="G12" s="26"/>
      <c r="H12" s="25">
        <v>1</v>
      </c>
      <c r="I12" s="25">
        <v>13</v>
      </c>
      <c r="J12" s="25">
        <v>9</v>
      </c>
      <c r="K12" s="24"/>
      <c r="L12" s="25">
        <v>1</v>
      </c>
      <c r="M12" s="25">
        <v>13</v>
      </c>
      <c r="N12" s="25">
        <v>3</v>
      </c>
      <c r="O12" s="26"/>
      <c r="P12" s="27">
        <f t="shared" si="0"/>
        <v>2</v>
      </c>
      <c r="Q12" s="27">
        <f t="shared" si="0"/>
        <v>35</v>
      </c>
      <c r="R12" s="27">
        <f t="shared" si="0"/>
        <v>25</v>
      </c>
      <c r="S12" s="28">
        <f t="shared" si="1"/>
        <v>10</v>
      </c>
      <c r="T12" s="29"/>
    </row>
    <row r="13" spans="1:20" s="44" customFormat="1" ht="25" customHeight="1" x14ac:dyDescent="0.25">
      <c r="A13" s="35"/>
      <c r="B13" s="36" t="s">
        <v>27</v>
      </c>
      <c r="C13" s="37"/>
      <c r="D13" s="38"/>
      <c r="E13" s="38"/>
      <c r="F13" s="39"/>
      <c r="G13" s="40"/>
      <c r="H13" s="41"/>
      <c r="I13" s="41"/>
      <c r="J13" s="41"/>
      <c r="K13" s="42"/>
      <c r="L13" s="41"/>
      <c r="M13" s="39"/>
      <c r="N13" s="39"/>
      <c r="O13" s="40"/>
      <c r="P13" s="43">
        <f>SUM(P7:P12)</f>
        <v>9</v>
      </c>
      <c r="Q13" s="43">
        <f>SUM(Q7:Q12)</f>
        <v>183</v>
      </c>
      <c r="R13" s="43">
        <f>SUM(R7:R12)</f>
        <v>183</v>
      </c>
      <c r="S13" s="43"/>
      <c r="T13" s="7"/>
    </row>
    <row r="14" spans="1:20" s="48" customFormat="1" ht="25" customHeight="1" x14ac:dyDescent="0.25">
      <c r="A14" s="45"/>
      <c r="B14" s="3" t="s">
        <v>28</v>
      </c>
      <c r="C14" s="46"/>
      <c r="D14" s="47"/>
      <c r="E14" s="47"/>
      <c r="F14" s="47"/>
      <c r="G14" s="46"/>
      <c r="H14" s="47"/>
      <c r="I14" s="47"/>
      <c r="J14" s="47"/>
      <c r="K14" s="46"/>
      <c r="L14" s="47"/>
      <c r="M14" s="47"/>
      <c r="N14" s="47"/>
      <c r="O14" s="46"/>
      <c r="P14" s="47"/>
      <c r="Q14" s="47"/>
      <c r="R14" s="47"/>
      <c r="T14" s="7"/>
    </row>
    <row r="15" spans="1:20" s="21" customFormat="1" ht="25" customHeight="1" x14ac:dyDescent="0.25">
      <c r="A15" s="13" t="s">
        <v>15</v>
      </c>
      <c r="B15" s="14" t="s">
        <v>16</v>
      </c>
      <c r="C15" s="32"/>
      <c r="D15" s="16"/>
      <c r="E15" s="16"/>
      <c r="F15" s="16"/>
      <c r="G15" s="32"/>
      <c r="H15" s="16"/>
      <c r="I15" s="16"/>
      <c r="J15" s="16"/>
      <c r="K15" s="32"/>
      <c r="L15" s="16"/>
      <c r="M15" s="16"/>
      <c r="N15" s="16"/>
      <c r="O15" s="32"/>
      <c r="P15" s="18">
        <f t="shared" ref="P15:R20" si="2">+D15+H15+L15</f>
        <v>0</v>
      </c>
      <c r="Q15" s="18">
        <f t="shared" si="2"/>
        <v>0</v>
      </c>
      <c r="R15" s="18">
        <f t="shared" si="2"/>
        <v>0</v>
      </c>
      <c r="S15" s="19">
        <f t="shared" ref="S15:S20" si="3">+Q15-R15</f>
        <v>0</v>
      </c>
      <c r="T15" s="20"/>
    </row>
    <row r="16" spans="1:20" s="30" customFormat="1" ht="25" customHeight="1" x14ac:dyDescent="0.25">
      <c r="A16" s="22" t="s">
        <v>17</v>
      </c>
      <c r="B16" s="23" t="s">
        <v>18</v>
      </c>
      <c r="C16" s="31"/>
      <c r="D16" s="25">
        <v>1</v>
      </c>
      <c r="E16" s="25">
        <v>13</v>
      </c>
      <c r="F16" s="25">
        <v>11</v>
      </c>
      <c r="G16" s="31"/>
      <c r="H16" s="25">
        <v>1</v>
      </c>
      <c r="I16" s="25">
        <v>13</v>
      </c>
      <c r="J16" s="25">
        <v>7</v>
      </c>
      <c r="K16" s="31"/>
      <c r="L16" s="25">
        <v>0</v>
      </c>
      <c r="M16" s="25">
        <v>8</v>
      </c>
      <c r="N16" s="25">
        <v>13</v>
      </c>
      <c r="O16" s="31"/>
      <c r="P16" s="27">
        <f t="shared" si="2"/>
        <v>2</v>
      </c>
      <c r="Q16" s="27">
        <f t="shared" si="2"/>
        <v>34</v>
      </c>
      <c r="R16" s="27">
        <f t="shared" si="2"/>
        <v>31</v>
      </c>
      <c r="S16" s="28">
        <f t="shared" si="3"/>
        <v>3</v>
      </c>
      <c r="T16" s="29"/>
    </row>
    <row r="17" spans="1:20" s="21" customFormat="1" ht="25" customHeight="1" x14ac:dyDescent="0.25">
      <c r="A17" s="13" t="s">
        <v>19</v>
      </c>
      <c r="B17" s="14" t="s">
        <v>20</v>
      </c>
      <c r="C17" s="32"/>
      <c r="D17" s="16">
        <v>1</v>
      </c>
      <c r="E17" s="16">
        <v>13</v>
      </c>
      <c r="F17" s="16">
        <v>7</v>
      </c>
      <c r="G17" s="32"/>
      <c r="H17" s="16">
        <v>0</v>
      </c>
      <c r="I17" s="16">
        <v>9</v>
      </c>
      <c r="J17" s="16">
        <v>13</v>
      </c>
      <c r="K17" s="32"/>
      <c r="L17" s="16">
        <v>0</v>
      </c>
      <c r="M17" s="16">
        <v>12</v>
      </c>
      <c r="N17" s="16">
        <v>13</v>
      </c>
      <c r="O17" s="32"/>
      <c r="P17" s="18">
        <f t="shared" si="2"/>
        <v>1</v>
      </c>
      <c r="Q17" s="18">
        <f t="shared" si="2"/>
        <v>34</v>
      </c>
      <c r="R17" s="18">
        <f t="shared" si="2"/>
        <v>33</v>
      </c>
      <c r="S17" s="19">
        <f t="shared" si="3"/>
        <v>1</v>
      </c>
      <c r="T17" s="20"/>
    </row>
    <row r="18" spans="1:20" s="30" customFormat="1" ht="25" customHeight="1" x14ac:dyDescent="0.25">
      <c r="A18" s="22" t="s">
        <v>21</v>
      </c>
      <c r="B18" s="23" t="s">
        <v>22</v>
      </c>
      <c r="C18" s="31"/>
      <c r="D18" s="25">
        <v>0</v>
      </c>
      <c r="E18" s="25">
        <v>11</v>
      </c>
      <c r="F18" s="25">
        <v>13</v>
      </c>
      <c r="G18" s="31"/>
      <c r="H18" s="25">
        <v>0</v>
      </c>
      <c r="I18" s="25">
        <v>7</v>
      </c>
      <c r="J18" s="25">
        <v>13</v>
      </c>
      <c r="K18" s="24"/>
      <c r="L18" s="25">
        <v>1</v>
      </c>
      <c r="M18" s="25">
        <v>13</v>
      </c>
      <c r="N18" s="25">
        <v>8</v>
      </c>
      <c r="O18" s="31"/>
      <c r="P18" s="27">
        <f t="shared" si="2"/>
        <v>1</v>
      </c>
      <c r="Q18" s="27">
        <f t="shared" si="2"/>
        <v>31</v>
      </c>
      <c r="R18" s="27">
        <f t="shared" si="2"/>
        <v>34</v>
      </c>
      <c r="S18" s="28">
        <f t="shared" si="3"/>
        <v>-3</v>
      </c>
      <c r="T18" s="29"/>
    </row>
    <row r="19" spans="1:20" s="21" customFormat="1" ht="25" customHeight="1" x14ac:dyDescent="0.25">
      <c r="A19" s="13" t="s">
        <v>23</v>
      </c>
      <c r="B19" s="14" t="s">
        <v>24</v>
      </c>
      <c r="C19" s="32"/>
      <c r="D19" s="16">
        <v>0</v>
      </c>
      <c r="E19" s="16">
        <v>7</v>
      </c>
      <c r="F19" s="16">
        <v>13</v>
      </c>
      <c r="G19" s="32"/>
      <c r="H19" s="16">
        <v>1</v>
      </c>
      <c r="I19" s="16">
        <v>13</v>
      </c>
      <c r="J19" s="16">
        <v>9</v>
      </c>
      <c r="K19" s="15"/>
      <c r="L19" s="16">
        <v>1</v>
      </c>
      <c r="M19" s="16">
        <v>13</v>
      </c>
      <c r="N19" s="16">
        <v>12</v>
      </c>
      <c r="O19" s="17"/>
      <c r="P19" s="18">
        <f t="shared" si="2"/>
        <v>2</v>
      </c>
      <c r="Q19" s="18">
        <f t="shared" si="2"/>
        <v>33</v>
      </c>
      <c r="R19" s="18">
        <f t="shared" si="2"/>
        <v>34</v>
      </c>
      <c r="S19" s="19">
        <f t="shared" si="3"/>
        <v>-1</v>
      </c>
      <c r="T19" s="20"/>
    </row>
    <row r="20" spans="1:20" s="30" customFormat="1" ht="25" customHeight="1" x14ac:dyDescent="0.25">
      <c r="A20" s="22" t="s">
        <v>25</v>
      </c>
      <c r="B20" s="34" t="s">
        <v>26</v>
      </c>
      <c r="C20" s="31"/>
      <c r="D20" s="25"/>
      <c r="E20" s="49"/>
      <c r="F20" s="49"/>
      <c r="G20" s="31"/>
      <c r="H20" s="49"/>
      <c r="I20" s="49"/>
      <c r="J20" s="49"/>
      <c r="K20" s="24"/>
      <c r="L20" s="49"/>
      <c r="M20" s="49"/>
      <c r="N20" s="49"/>
      <c r="O20" s="31"/>
      <c r="P20" s="27">
        <f t="shared" si="2"/>
        <v>0</v>
      </c>
      <c r="Q20" s="27">
        <f t="shared" si="2"/>
        <v>0</v>
      </c>
      <c r="R20" s="27">
        <f t="shared" si="2"/>
        <v>0</v>
      </c>
      <c r="S20" s="28">
        <f t="shared" si="3"/>
        <v>0</v>
      </c>
      <c r="T20" s="29"/>
    </row>
    <row r="21" spans="1:20" s="54" customFormat="1" ht="25" customHeight="1" x14ac:dyDescent="0.25">
      <c r="A21" s="50"/>
      <c r="B21" s="36" t="s">
        <v>27</v>
      </c>
      <c r="C21" s="51"/>
      <c r="D21" s="52"/>
      <c r="E21" s="52"/>
      <c r="F21" s="52"/>
      <c r="G21" s="51"/>
      <c r="H21" s="52"/>
      <c r="I21" s="52"/>
      <c r="J21" s="52"/>
      <c r="K21" s="53"/>
      <c r="L21" s="52"/>
      <c r="M21" s="52"/>
      <c r="N21" s="52"/>
      <c r="O21" s="51"/>
      <c r="P21" s="43">
        <f>SUM(P15:P20)</f>
        <v>6</v>
      </c>
      <c r="Q21" s="43">
        <f>SUM(Q15:Q20)</f>
        <v>132</v>
      </c>
      <c r="R21" s="43">
        <f>SUM(R15:R20)</f>
        <v>132</v>
      </c>
      <c r="S21" s="43"/>
      <c r="T21" s="7"/>
    </row>
    <row r="22" spans="1:20" s="48" customFormat="1" ht="25" customHeight="1" x14ac:dyDescent="0.25">
      <c r="A22" s="45"/>
      <c r="B22" s="3" t="s">
        <v>29</v>
      </c>
      <c r="C22" s="46"/>
      <c r="D22" s="47"/>
      <c r="E22" s="47"/>
      <c r="F22" s="47"/>
      <c r="G22" s="46"/>
      <c r="H22" s="47"/>
      <c r="I22" s="47"/>
      <c r="J22" s="47"/>
      <c r="K22" s="55"/>
      <c r="L22" s="47"/>
      <c r="M22" s="47"/>
      <c r="N22" s="47"/>
      <c r="O22" s="46"/>
      <c r="P22" s="47"/>
      <c r="Q22" s="47"/>
      <c r="R22" s="47"/>
      <c r="T22" s="7"/>
    </row>
    <row r="23" spans="1:20" s="21" customFormat="1" ht="25" customHeight="1" x14ac:dyDescent="0.25">
      <c r="A23" s="13" t="s">
        <v>15</v>
      </c>
      <c r="B23" s="14" t="s">
        <v>16</v>
      </c>
      <c r="C23" s="32"/>
      <c r="D23" s="16">
        <v>1</v>
      </c>
      <c r="E23" s="16">
        <v>13</v>
      </c>
      <c r="F23" s="16">
        <v>8</v>
      </c>
      <c r="G23" s="32"/>
      <c r="H23" s="16">
        <v>1</v>
      </c>
      <c r="I23" s="16">
        <v>13</v>
      </c>
      <c r="J23" s="16">
        <v>5</v>
      </c>
      <c r="K23" s="15"/>
      <c r="L23" s="16">
        <v>1</v>
      </c>
      <c r="M23" s="16">
        <v>13</v>
      </c>
      <c r="N23" s="16">
        <v>2</v>
      </c>
      <c r="O23" s="17"/>
      <c r="P23" s="18">
        <f t="shared" ref="P23:R28" si="4">+D23+H23+L23</f>
        <v>3</v>
      </c>
      <c r="Q23" s="18">
        <f t="shared" si="4"/>
        <v>39</v>
      </c>
      <c r="R23" s="18">
        <f t="shared" si="4"/>
        <v>15</v>
      </c>
      <c r="S23" s="19">
        <f t="shared" ref="S23:S28" si="5">+Q23-R23</f>
        <v>24</v>
      </c>
      <c r="T23" s="20"/>
    </row>
    <row r="24" spans="1:20" s="30" customFormat="1" ht="25" customHeight="1" x14ac:dyDescent="0.25">
      <c r="A24" s="22" t="s">
        <v>17</v>
      </c>
      <c r="B24" s="23" t="s">
        <v>18</v>
      </c>
      <c r="C24" s="31"/>
      <c r="D24" s="25">
        <v>1</v>
      </c>
      <c r="E24" s="49">
        <v>13</v>
      </c>
      <c r="F24" s="49">
        <v>5</v>
      </c>
      <c r="G24" s="31"/>
      <c r="H24" s="49">
        <v>0</v>
      </c>
      <c r="I24" s="49">
        <v>7</v>
      </c>
      <c r="J24" s="49">
        <v>13</v>
      </c>
      <c r="K24" s="24"/>
      <c r="L24" s="49">
        <v>1</v>
      </c>
      <c r="M24" s="49">
        <v>13</v>
      </c>
      <c r="N24" s="49">
        <v>5</v>
      </c>
      <c r="O24" s="31"/>
      <c r="P24" s="27">
        <f t="shared" si="4"/>
        <v>2</v>
      </c>
      <c r="Q24" s="27">
        <f t="shared" si="4"/>
        <v>33</v>
      </c>
      <c r="R24" s="27">
        <f t="shared" si="4"/>
        <v>23</v>
      </c>
      <c r="S24" s="28">
        <f t="shared" si="5"/>
        <v>10</v>
      </c>
      <c r="T24" s="29"/>
    </row>
    <row r="25" spans="1:20" s="21" customFormat="1" ht="25" customHeight="1" x14ac:dyDescent="0.25">
      <c r="A25" s="13" t="s">
        <v>19</v>
      </c>
      <c r="B25" s="14" t="s">
        <v>20</v>
      </c>
      <c r="C25" s="32"/>
      <c r="D25" s="16">
        <v>0</v>
      </c>
      <c r="E25" s="16">
        <v>8</v>
      </c>
      <c r="F25" s="16">
        <v>13</v>
      </c>
      <c r="G25" s="32"/>
      <c r="H25" s="16">
        <v>0</v>
      </c>
      <c r="I25" s="16">
        <v>5</v>
      </c>
      <c r="J25" s="16">
        <v>13</v>
      </c>
      <c r="K25" s="15"/>
      <c r="L25" s="16">
        <v>0</v>
      </c>
      <c r="M25" s="16">
        <v>2</v>
      </c>
      <c r="N25" s="16">
        <v>13</v>
      </c>
      <c r="O25" s="32"/>
      <c r="P25" s="18">
        <f t="shared" si="4"/>
        <v>0</v>
      </c>
      <c r="Q25" s="18">
        <f t="shared" si="4"/>
        <v>15</v>
      </c>
      <c r="R25" s="18">
        <f t="shared" si="4"/>
        <v>39</v>
      </c>
      <c r="S25" s="19">
        <f t="shared" si="5"/>
        <v>-24</v>
      </c>
      <c r="T25" s="20"/>
    </row>
    <row r="26" spans="1:20" s="30" customFormat="1" ht="25" customHeight="1" x14ac:dyDescent="0.25">
      <c r="A26" s="22" t="s">
        <v>21</v>
      </c>
      <c r="B26" s="23" t="s">
        <v>22</v>
      </c>
      <c r="C26" s="31"/>
      <c r="D26" s="25">
        <v>0</v>
      </c>
      <c r="E26" s="25">
        <v>2</v>
      </c>
      <c r="F26" s="25">
        <v>13</v>
      </c>
      <c r="G26" s="31"/>
      <c r="H26" s="25">
        <v>0</v>
      </c>
      <c r="I26" s="25">
        <v>4</v>
      </c>
      <c r="J26" s="25">
        <v>13</v>
      </c>
      <c r="K26" s="24"/>
      <c r="L26" s="25">
        <v>0</v>
      </c>
      <c r="M26" s="25">
        <v>6</v>
      </c>
      <c r="N26" s="25">
        <v>13</v>
      </c>
      <c r="O26" s="31"/>
      <c r="P26" s="27">
        <f t="shared" si="4"/>
        <v>0</v>
      </c>
      <c r="Q26" s="27">
        <f t="shared" si="4"/>
        <v>12</v>
      </c>
      <c r="R26" s="27">
        <f t="shared" si="4"/>
        <v>39</v>
      </c>
      <c r="S26" s="28">
        <f t="shared" si="5"/>
        <v>-27</v>
      </c>
      <c r="T26" s="29"/>
    </row>
    <row r="27" spans="1:20" s="21" customFormat="1" ht="25" customHeight="1" x14ac:dyDescent="0.25">
      <c r="A27" s="13" t="s">
        <v>23</v>
      </c>
      <c r="B27" s="14" t="s">
        <v>24</v>
      </c>
      <c r="C27" s="32"/>
      <c r="D27" s="16">
        <v>0</v>
      </c>
      <c r="E27" s="16">
        <v>5</v>
      </c>
      <c r="F27" s="16">
        <v>13</v>
      </c>
      <c r="G27" s="32"/>
      <c r="H27" s="16">
        <v>1</v>
      </c>
      <c r="I27" s="16">
        <v>13</v>
      </c>
      <c r="J27" s="16">
        <v>7</v>
      </c>
      <c r="K27" s="15"/>
      <c r="L27" s="16">
        <v>0</v>
      </c>
      <c r="M27" s="16">
        <v>5</v>
      </c>
      <c r="N27" s="16">
        <v>13</v>
      </c>
      <c r="O27" s="17"/>
      <c r="P27" s="18">
        <f t="shared" si="4"/>
        <v>1</v>
      </c>
      <c r="Q27" s="18">
        <f t="shared" si="4"/>
        <v>23</v>
      </c>
      <c r="R27" s="18">
        <f t="shared" si="4"/>
        <v>33</v>
      </c>
      <c r="S27" s="19">
        <f t="shared" si="5"/>
        <v>-10</v>
      </c>
      <c r="T27" s="20"/>
    </row>
    <row r="28" spans="1:20" s="30" customFormat="1" ht="25" customHeight="1" x14ac:dyDescent="0.25">
      <c r="A28" s="22" t="s">
        <v>25</v>
      </c>
      <c r="B28" s="34" t="s">
        <v>26</v>
      </c>
      <c r="C28" s="31"/>
      <c r="D28" s="25">
        <v>1</v>
      </c>
      <c r="E28" s="25">
        <v>13</v>
      </c>
      <c r="F28" s="25">
        <v>2</v>
      </c>
      <c r="G28" s="31"/>
      <c r="H28" s="25">
        <v>1</v>
      </c>
      <c r="I28" s="25">
        <v>13</v>
      </c>
      <c r="J28" s="25">
        <v>4</v>
      </c>
      <c r="K28" s="24"/>
      <c r="L28" s="25">
        <v>1</v>
      </c>
      <c r="M28" s="25">
        <v>13</v>
      </c>
      <c r="N28" s="25">
        <v>6</v>
      </c>
      <c r="O28" s="31"/>
      <c r="P28" s="27">
        <f t="shared" si="4"/>
        <v>3</v>
      </c>
      <c r="Q28" s="27">
        <f t="shared" si="4"/>
        <v>39</v>
      </c>
      <c r="R28" s="27">
        <f t="shared" si="4"/>
        <v>12</v>
      </c>
      <c r="S28" s="28">
        <f t="shared" si="5"/>
        <v>27</v>
      </c>
      <c r="T28" s="29"/>
    </row>
    <row r="29" spans="1:20" s="54" customFormat="1" ht="25" customHeight="1" x14ac:dyDescent="0.25">
      <c r="A29" s="50"/>
      <c r="B29" s="36" t="s">
        <v>27</v>
      </c>
      <c r="C29" s="51"/>
      <c r="D29" s="52"/>
      <c r="E29" s="56"/>
      <c r="F29" s="52"/>
      <c r="G29" s="51"/>
      <c r="H29" s="52"/>
      <c r="I29" s="52"/>
      <c r="J29" s="52"/>
      <c r="K29" s="53"/>
      <c r="L29" s="52"/>
      <c r="M29" s="52"/>
      <c r="N29" s="52"/>
      <c r="O29" s="51"/>
      <c r="P29" s="43">
        <f>SUM(P23:P28)</f>
        <v>9</v>
      </c>
      <c r="Q29" s="43">
        <f>SUM(Q23:Q28)</f>
        <v>161</v>
      </c>
      <c r="R29" s="43">
        <f>SUM(R23:R28)</f>
        <v>161</v>
      </c>
      <c r="S29" s="43"/>
      <c r="T29" s="7"/>
    </row>
    <row r="30" spans="1:20" s="48" customFormat="1" ht="25" customHeight="1" x14ac:dyDescent="0.25">
      <c r="A30" s="45"/>
      <c r="B30" s="3" t="s">
        <v>30</v>
      </c>
      <c r="C30" s="46"/>
      <c r="D30" s="47"/>
      <c r="E30" s="57"/>
      <c r="F30" s="47"/>
      <c r="G30" s="46"/>
      <c r="H30" s="47"/>
      <c r="I30" s="47"/>
      <c r="J30" s="47"/>
      <c r="K30" s="55"/>
      <c r="L30" s="47"/>
      <c r="M30" s="47"/>
      <c r="N30" s="47"/>
      <c r="O30" s="46"/>
      <c r="P30" s="47"/>
      <c r="Q30" s="47"/>
      <c r="R30" s="47"/>
      <c r="T30" s="7"/>
    </row>
    <row r="31" spans="1:20" s="21" customFormat="1" ht="25" customHeight="1" x14ac:dyDescent="0.25">
      <c r="A31" s="13" t="s">
        <v>15</v>
      </c>
      <c r="B31" s="14" t="s">
        <v>16</v>
      </c>
      <c r="C31" s="32"/>
      <c r="D31" s="16">
        <v>1</v>
      </c>
      <c r="E31" s="16">
        <v>13</v>
      </c>
      <c r="F31" s="16">
        <v>5</v>
      </c>
      <c r="G31" s="32"/>
      <c r="H31" s="16">
        <v>1</v>
      </c>
      <c r="I31" s="16">
        <v>13</v>
      </c>
      <c r="J31" s="16">
        <v>5</v>
      </c>
      <c r="K31" s="15"/>
      <c r="L31" s="16">
        <v>1</v>
      </c>
      <c r="M31" s="16">
        <v>13</v>
      </c>
      <c r="N31" s="16">
        <v>12</v>
      </c>
      <c r="O31" s="17"/>
      <c r="P31" s="18">
        <f t="shared" ref="P31:R36" si="6">+D31+H31+L31</f>
        <v>3</v>
      </c>
      <c r="Q31" s="18">
        <f t="shared" si="6"/>
        <v>39</v>
      </c>
      <c r="R31" s="18">
        <f t="shared" si="6"/>
        <v>22</v>
      </c>
      <c r="S31" s="19">
        <f t="shared" ref="S31:S36" si="7">+Q31-R31</f>
        <v>17</v>
      </c>
      <c r="T31" s="20"/>
    </row>
    <row r="32" spans="1:20" s="30" customFormat="1" ht="25" customHeight="1" x14ac:dyDescent="0.25">
      <c r="A32" s="22" t="s">
        <v>17</v>
      </c>
      <c r="B32" s="23" t="s">
        <v>18</v>
      </c>
      <c r="C32" s="31"/>
      <c r="D32" s="25">
        <v>0</v>
      </c>
      <c r="E32" s="25">
        <v>3</v>
      </c>
      <c r="F32" s="25">
        <v>13</v>
      </c>
      <c r="G32" s="31"/>
      <c r="H32" s="25">
        <v>1</v>
      </c>
      <c r="I32" s="25">
        <v>13</v>
      </c>
      <c r="J32" s="25">
        <v>8</v>
      </c>
      <c r="K32" s="24"/>
      <c r="L32" s="25">
        <v>0</v>
      </c>
      <c r="M32" s="25">
        <v>6</v>
      </c>
      <c r="N32" s="25">
        <v>13</v>
      </c>
      <c r="O32" s="31"/>
      <c r="P32" s="27">
        <f t="shared" si="6"/>
        <v>1</v>
      </c>
      <c r="Q32" s="27">
        <f t="shared" si="6"/>
        <v>22</v>
      </c>
      <c r="R32" s="27">
        <f t="shared" si="6"/>
        <v>34</v>
      </c>
      <c r="S32" s="28">
        <f t="shared" si="7"/>
        <v>-12</v>
      </c>
      <c r="T32" s="29"/>
    </row>
    <row r="33" spans="1:21" s="21" customFormat="1" ht="25" customHeight="1" x14ac:dyDescent="0.25">
      <c r="A33" s="13" t="s">
        <v>19</v>
      </c>
      <c r="B33" s="14" t="s">
        <v>20</v>
      </c>
      <c r="C33" s="32"/>
      <c r="D33" s="16">
        <v>1</v>
      </c>
      <c r="E33" s="33">
        <v>13</v>
      </c>
      <c r="F33" s="33">
        <v>3</v>
      </c>
      <c r="G33" s="32"/>
      <c r="H33" s="33">
        <v>0</v>
      </c>
      <c r="I33" s="33">
        <v>8</v>
      </c>
      <c r="J33" s="33">
        <v>13</v>
      </c>
      <c r="K33" s="15"/>
      <c r="L33" s="33">
        <v>1</v>
      </c>
      <c r="M33" s="33">
        <v>13</v>
      </c>
      <c r="N33" s="33">
        <v>6</v>
      </c>
      <c r="O33" s="32"/>
      <c r="P33" s="18">
        <f t="shared" si="6"/>
        <v>2</v>
      </c>
      <c r="Q33" s="18">
        <f t="shared" si="6"/>
        <v>34</v>
      </c>
      <c r="R33" s="18">
        <f t="shared" si="6"/>
        <v>22</v>
      </c>
      <c r="S33" s="19">
        <f t="shared" si="7"/>
        <v>12</v>
      </c>
      <c r="T33" s="20"/>
    </row>
    <row r="34" spans="1:21" s="30" customFormat="1" ht="25" customHeight="1" x14ac:dyDescent="0.25">
      <c r="A34" s="22" t="s">
        <v>21</v>
      </c>
      <c r="B34" s="23" t="s">
        <v>22</v>
      </c>
      <c r="C34" s="31"/>
      <c r="D34" s="25">
        <v>0</v>
      </c>
      <c r="E34" s="49">
        <v>5</v>
      </c>
      <c r="F34" s="49">
        <v>13</v>
      </c>
      <c r="G34" s="31"/>
      <c r="H34" s="49">
        <v>0</v>
      </c>
      <c r="I34" s="49">
        <v>5</v>
      </c>
      <c r="J34" s="49">
        <v>13</v>
      </c>
      <c r="K34" s="24"/>
      <c r="L34" s="49">
        <v>0</v>
      </c>
      <c r="M34" s="49">
        <v>12</v>
      </c>
      <c r="N34" s="49">
        <v>13</v>
      </c>
      <c r="O34" s="31"/>
      <c r="P34" s="27">
        <f t="shared" si="6"/>
        <v>0</v>
      </c>
      <c r="Q34" s="27">
        <f t="shared" si="6"/>
        <v>22</v>
      </c>
      <c r="R34" s="27">
        <f t="shared" si="6"/>
        <v>39</v>
      </c>
      <c r="S34" s="28">
        <f t="shared" si="7"/>
        <v>-17</v>
      </c>
      <c r="T34" s="29"/>
    </row>
    <row r="35" spans="1:21" s="21" customFormat="1" ht="25" customHeight="1" x14ac:dyDescent="0.25">
      <c r="A35" s="13" t="s">
        <v>23</v>
      </c>
      <c r="B35" s="14" t="s">
        <v>24</v>
      </c>
      <c r="C35" s="32"/>
      <c r="D35" s="16">
        <v>0</v>
      </c>
      <c r="E35" s="16">
        <v>12</v>
      </c>
      <c r="F35" s="16">
        <v>13</v>
      </c>
      <c r="G35" s="32"/>
      <c r="H35" s="16">
        <v>0</v>
      </c>
      <c r="I35" s="16">
        <v>2</v>
      </c>
      <c r="J35" s="16">
        <v>13</v>
      </c>
      <c r="K35" s="15"/>
      <c r="L35" s="16">
        <v>0</v>
      </c>
      <c r="M35" s="16">
        <v>2</v>
      </c>
      <c r="N35" s="16">
        <v>13</v>
      </c>
      <c r="O35" s="17"/>
      <c r="P35" s="18">
        <f t="shared" si="6"/>
        <v>0</v>
      </c>
      <c r="Q35" s="18">
        <f t="shared" si="6"/>
        <v>16</v>
      </c>
      <c r="R35" s="18">
        <f t="shared" si="6"/>
        <v>39</v>
      </c>
      <c r="S35" s="19">
        <f t="shared" si="7"/>
        <v>-23</v>
      </c>
      <c r="T35" s="20"/>
    </row>
    <row r="36" spans="1:21" s="30" customFormat="1" ht="25" customHeight="1" x14ac:dyDescent="0.25">
      <c r="A36" s="22" t="s">
        <v>25</v>
      </c>
      <c r="B36" s="34" t="s">
        <v>26</v>
      </c>
      <c r="C36" s="31"/>
      <c r="D36" s="25">
        <v>1</v>
      </c>
      <c r="E36" s="25">
        <v>13</v>
      </c>
      <c r="F36" s="25">
        <v>12</v>
      </c>
      <c r="G36" s="31"/>
      <c r="H36" s="25">
        <v>1</v>
      </c>
      <c r="I36" s="25">
        <v>13</v>
      </c>
      <c r="J36" s="25">
        <v>2</v>
      </c>
      <c r="K36" s="24"/>
      <c r="L36" s="25">
        <v>1</v>
      </c>
      <c r="M36" s="25">
        <v>13</v>
      </c>
      <c r="N36" s="25">
        <v>2</v>
      </c>
      <c r="O36" s="31"/>
      <c r="P36" s="27">
        <f t="shared" si="6"/>
        <v>3</v>
      </c>
      <c r="Q36" s="27">
        <f t="shared" si="6"/>
        <v>39</v>
      </c>
      <c r="R36" s="27">
        <f t="shared" si="6"/>
        <v>16</v>
      </c>
      <c r="S36" s="28">
        <f t="shared" si="7"/>
        <v>23</v>
      </c>
      <c r="T36" s="29"/>
    </row>
    <row r="37" spans="1:21" s="54" customFormat="1" ht="25" customHeight="1" x14ac:dyDescent="0.25">
      <c r="A37" s="50"/>
      <c r="B37" s="36" t="s">
        <v>27</v>
      </c>
      <c r="C37" s="51"/>
      <c r="D37" s="52"/>
      <c r="E37" s="52"/>
      <c r="F37" s="52"/>
      <c r="G37" s="51"/>
      <c r="H37" s="52"/>
      <c r="I37" s="52"/>
      <c r="J37" s="52"/>
      <c r="K37" s="53"/>
      <c r="L37" s="52"/>
      <c r="M37" s="52"/>
      <c r="N37" s="52"/>
      <c r="O37" s="51"/>
      <c r="P37" s="43">
        <f>SUM(P31:P36)</f>
        <v>9</v>
      </c>
      <c r="Q37" s="43">
        <f>SUM(Q31:Q36)</f>
        <v>172</v>
      </c>
      <c r="R37" s="43">
        <f>SUM(R31:R36)</f>
        <v>172</v>
      </c>
      <c r="S37" s="43"/>
      <c r="T37" s="7"/>
    </row>
    <row r="38" spans="1:21" s="48" customFormat="1" ht="25" customHeight="1" x14ac:dyDescent="0.25">
      <c r="A38" s="45"/>
      <c r="B38" s="3" t="s">
        <v>31</v>
      </c>
      <c r="C38" s="46"/>
      <c r="D38" s="47"/>
      <c r="E38" s="47"/>
      <c r="F38" s="47"/>
      <c r="G38" s="46"/>
      <c r="H38" s="47"/>
      <c r="I38" s="47"/>
      <c r="J38" s="47"/>
      <c r="K38" s="55"/>
      <c r="L38" s="47"/>
      <c r="M38" s="47"/>
      <c r="N38" s="47"/>
      <c r="O38" s="46"/>
      <c r="P38" s="47"/>
      <c r="Q38" s="47"/>
      <c r="R38" s="47"/>
      <c r="T38" s="7"/>
    </row>
    <row r="39" spans="1:21" s="21" customFormat="1" ht="25" customHeight="1" x14ac:dyDescent="0.25">
      <c r="A39" s="13" t="s">
        <v>15</v>
      </c>
      <c r="B39" s="14" t="s">
        <v>16</v>
      </c>
      <c r="C39" s="32"/>
      <c r="D39" s="16">
        <v>0</v>
      </c>
      <c r="E39" s="16">
        <v>2</v>
      </c>
      <c r="F39" s="16">
        <v>13</v>
      </c>
      <c r="G39" s="32"/>
      <c r="H39" s="16">
        <v>0</v>
      </c>
      <c r="I39" s="16">
        <v>8</v>
      </c>
      <c r="J39" s="16">
        <v>13</v>
      </c>
      <c r="K39" s="15"/>
      <c r="L39" s="16">
        <v>1</v>
      </c>
      <c r="M39" s="16">
        <v>13</v>
      </c>
      <c r="N39" s="16">
        <v>11</v>
      </c>
      <c r="O39" s="17"/>
      <c r="P39" s="18">
        <f t="shared" ref="P39:R44" si="8">+D39+H39+L39</f>
        <v>1</v>
      </c>
      <c r="Q39" s="18">
        <f t="shared" si="8"/>
        <v>23</v>
      </c>
      <c r="R39" s="18">
        <f t="shared" si="8"/>
        <v>37</v>
      </c>
      <c r="S39" s="19">
        <f t="shared" ref="S39:S44" si="9">+Q39-R39</f>
        <v>-14</v>
      </c>
      <c r="T39" s="20"/>
    </row>
    <row r="40" spans="1:21" s="30" customFormat="1" ht="25" customHeight="1" x14ac:dyDescent="0.25">
      <c r="A40" s="22" t="s">
        <v>17</v>
      </c>
      <c r="B40" s="23" t="s">
        <v>18</v>
      </c>
      <c r="C40" s="58"/>
      <c r="D40" s="25">
        <v>1</v>
      </c>
      <c r="E40" s="25">
        <v>13</v>
      </c>
      <c r="F40" s="25">
        <v>2</v>
      </c>
      <c r="G40" s="31"/>
      <c r="H40" s="25">
        <v>1</v>
      </c>
      <c r="I40" s="25">
        <v>13</v>
      </c>
      <c r="J40" s="25">
        <v>8</v>
      </c>
      <c r="K40" s="24"/>
      <c r="L40" s="25">
        <v>0</v>
      </c>
      <c r="M40" s="25">
        <v>11</v>
      </c>
      <c r="N40" s="25">
        <v>13</v>
      </c>
      <c r="O40" s="31"/>
      <c r="P40" s="27">
        <f t="shared" si="8"/>
        <v>2</v>
      </c>
      <c r="Q40" s="27">
        <f t="shared" si="8"/>
        <v>37</v>
      </c>
      <c r="R40" s="27">
        <f t="shared" si="8"/>
        <v>23</v>
      </c>
      <c r="S40" s="28">
        <f t="shared" si="9"/>
        <v>14</v>
      </c>
      <c r="T40" s="29"/>
    </row>
    <row r="41" spans="1:21" s="21" customFormat="1" ht="25" customHeight="1" x14ac:dyDescent="0.25">
      <c r="A41" s="13" t="s">
        <v>19</v>
      </c>
      <c r="B41" s="14" t="s">
        <v>20</v>
      </c>
      <c r="C41" s="20"/>
      <c r="D41" s="16">
        <v>1</v>
      </c>
      <c r="E41" s="16">
        <v>13</v>
      </c>
      <c r="F41" s="16">
        <v>7</v>
      </c>
      <c r="G41" s="32"/>
      <c r="H41" s="16">
        <v>0</v>
      </c>
      <c r="I41" s="16">
        <v>6</v>
      </c>
      <c r="J41" s="16">
        <v>13</v>
      </c>
      <c r="K41" s="15"/>
      <c r="L41" s="16">
        <v>0</v>
      </c>
      <c r="M41" s="16">
        <v>1</v>
      </c>
      <c r="N41" s="16">
        <v>13</v>
      </c>
      <c r="O41" s="32"/>
      <c r="P41" s="18">
        <f t="shared" si="8"/>
        <v>1</v>
      </c>
      <c r="Q41" s="18">
        <f t="shared" si="8"/>
        <v>20</v>
      </c>
      <c r="R41" s="18">
        <f t="shared" si="8"/>
        <v>33</v>
      </c>
      <c r="S41" s="19">
        <f t="shared" si="9"/>
        <v>-13</v>
      </c>
      <c r="T41" s="20"/>
    </row>
    <row r="42" spans="1:21" s="30" customFormat="1" ht="25" customHeight="1" x14ac:dyDescent="0.25">
      <c r="A42" s="22" t="s">
        <v>21</v>
      </c>
      <c r="B42" s="23" t="s">
        <v>22</v>
      </c>
      <c r="C42" s="29"/>
      <c r="D42" s="25">
        <v>1</v>
      </c>
      <c r="E42" s="25">
        <v>13</v>
      </c>
      <c r="F42" s="25">
        <v>11</v>
      </c>
      <c r="G42" s="31"/>
      <c r="H42" s="25">
        <v>0</v>
      </c>
      <c r="I42" s="25">
        <v>12</v>
      </c>
      <c r="J42" s="25">
        <v>13</v>
      </c>
      <c r="K42" s="24"/>
      <c r="L42" s="25">
        <v>0</v>
      </c>
      <c r="M42" s="25">
        <v>4</v>
      </c>
      <c r="N42" s="25">
        <v>13</v>
      </c>
      <c r="O42" s="31"/>
      <c r="P42" s="27">
        <f t="shared" si="8"/>
        <v>1</v>
      </c>
      <c r="Q42" s="27">
        <f t="shared" si="8"/>
        <v>29</v>
      </c>
      <c r="R42" s="27">
        <f t="shared" si="8"/>
        <v>37</v>
      </c>
      <c r="S42" s="28">
        <f t="shared" si="9"/>
        <v>-8</v>
      </c>
      <c r="T42" s="29"/>
    </row>
    <row r="43" spans="1:21" s="21" customFormat="1" ht="25" customHeight="1" x14ac:dyDescent="0.25">
      <c r="A43" s="13" t="s">
        <v>23</v>
      </c>
      <c r="B43" s="14" t="s">
        <v>24</v>
      </c>
      <c r="C43" s="15"/>
      <c r="D43" s="16">
        <v>0</v>
      </c>
      <c r="E43" s="16">
        <v>11</v>
      </c>
      <c r="F43" s="16">
        <v>13</v>
      </c>
      <c r="G43" s="32"/>
      <c r="H43" s="16">
        <v>1</v>
      </c>
      <c r="I43" s="16">
        <v>13</v>
      </c>
      <c r="J43" s="16">
        <v>12</v>
      </c>
      <c r="K43" s="15"/>
      <c r="L43" s="16">
        <v>1</v>
      </c>
      <c r="M43" s="16">
        <v>13</v>
      </c>
      <c r="N43" s="16">
        <v>4</v>
      </c>
      <c r="O43" s="17"/>
      <c r="P43" s="18">
        <f t="shared" si="8"/>
        <v>2</v>
      </c>
      <c r="Q43" s="18">
        <f t="shared" si="8"/>
        <v>37</v>
      </c>
      <c r="R43" s="18">
        <f t="shared" si="8"/>
        <v>29</v>
      </c>
      <c r="S43" s="19">
        <f t="shared" si="9"/>
        <v>8</v>
      </c>
      <c r="T43" s="20"/>
    </row>
    <row r="44" spans="1:21" s="30" customFormat="1" ht="25" customHeight="1" x14ac:dyDescent="0.25">
      <c r="A44" s="22" t="s">
        <v>25</v>
      </c>
      <c r="B44" s="34" t="s">
        <v>26</v>
      </c>
      <c r="C44" s="24"/>
      <c r="D44" s="25">
        <v>0</v>
      </c>
      <c r="E44" s="25">
        <v>7</v>
      </c>
      <c r="F44" s="25">
        <v>13</v>
      </c>
      <c r="G44" s="31"/>
      <c r="H44" s="25">
        <v>1</v>
      </c>
      <c r="I44" s="25">
        <v>13</v>
      </c>
      <c r="J44" s="25">
        <v>6</v>
      </c>
      <c r="K44" s="24"/>
      <c r="L44" s="25">
        <v>1</v>
      </c>
      <c r="M44" s="25">
        <v>13</v>
      </c>
      <c r="N44" s="25">
        <v>1</v>
      </c>
      <c r="O44" s="31"/>
      <c r="P44" s="27">
        <f t="shared" si="8"/>
        <v>2</v>
      </c>
      <c r="Q44" s="27">
        <f t="shared" si="8"/>
        <v>33</v>
      </c>
      <c r="R44" s="27">
        <f t="shared" si="8"/>
        <v>20</v>
      </c>
      <c r="S44" s="28">
        <f t="shared" si="9"/>
        <v>13</v>
      </c>
      <c r="T44" s="29"/>
    </row>
    <row r="45" spans="1:21" s="54" customFormat="1" ht="25" customHeight="1" x14ac:dyDescent="0.25">
      <c r="A45" s="50"/>
      <c r="B45" s="36" t="s">
        <v>27</v>
      </c>
      <c r="C45" s="52"/>
      <c r="D45" s="52"/>
      <c r="E45" s="52"/>
      <c r="F45" s="52"/>
      <c r="G45" s="52"/>
      <c r="H45" s="52"/>
      <c r="I45" s="52"/>
      <c r="J45" s="52"/>
      <c r="K45" s="59"/>
      <c r="L45" s="52"/>
      <c r="M45" s="52"/>
      <c r="N45" s="52"/>
      <c r="O45" s="51"/>
      <c r="P45" s="43">
        <f>SUM(P39:P44)</f>
        <v>9</v>
      </c>
      <c r="Q45" s="43">
        <f>SUM(Q39:Q44)</f>
        <v>179</v>
      </c>
      <c r="R45" s="43">
        <f>SUM(R39:R44)</f>
        <v>179</v>
      </c>
      <c r="S45" s="43"/>
      <c r="T45" s="7"/>
      <c r="U45" s="60"/>
    </row>
    <row r="46" spans="1:21" s="54" customFormat="1" ht="25" customHeight="1" x14ac:dyDescent="0.25">
      <c r="A46" s="50"/>
      <c r="B46" s="61"/>
      <c r="C46" s="52"/>
      <c r="D46" s="52"/>
      <c r="E46" s="52"/>
      <c r="F46" s="52"/>
      <c r="G46" s="52"/>
      <c r="H46" s="52"/>
      <c r="I46" s="52"/>
      <c r="J46" s="52"/>
      <c r="K46" s="59"/>
      <c r="L46" s="52"/>
      <c r="M46" s="52"/>
      <c r="N46" s="52"/>
      <c r="O46" s="52"/>
      <c r="P46" s="60"/>
      <c r="Q46" s="60"/>
      <c r="R46" s="60"/>
      <c r="S46" s="60"/>
      <c r="T46" s="60"/>
      <c r="U46" s="60"/>
    </row>
    <row r="47" spans="1:21" s="54" customFormat="1" ht="25" customHeight="1" x14ac:dyDescent="0.25">
      <c r="A47" s="62"/>
      <c r="C47" s="63"/>
      <c r="D47" s="77" t="s">
        <v>32</v>
      </c>
      <c r="E47" s="77"/>
      <c r="F47" s="77"/>
      <c r="G47" s="77"/>
      <c r="H47" s="77"/>
      <c r="I47" s="77"/>
      <c r="J47" s="77"/>
      <c r="O47" s="64"/>
      <c r="P47" s="52"/>
      <c r="Q47" s="52"/>
      <c r="R47" s="52"/>
    </row>
    <row r="48" spans="1:21" s="54" customFormat="1" ht="25" customHeight="1" x14ac:dyDescent="0.25">
      <c r="A48" s="62"/>
      <c r="B48" s="63"/>
      <c r="C48" s="52"/>
      <c r="D48" s="78" t="s">
        <v>10</v>
      </c>
      <c r="E48" s="80" t="s">
        <v>9</v>
      </c>
      <c r="F48" s="81"/>
      <c r="G48" s="65"/>
      <c r="H48" s="65"/>
      <c r="I48" s="82"/>
      <c r="J48" s="84" t="s">
        <v>33</v>
      </c>
      <c r="O48" s="52"/>
      <c r="P48" s="52"/>
      <c r="Q48" s="52"/>
      <c r="R48" s="52"/>
    </row>
    <row r="49" spans="1:18" s="54" customFormat="1" ht="25" customHeight="1" x14ac:dyDescent="0.25">
      <c r="A49" s="62"/>
      <c r="C49" s="52"/>
      <c r="D49" s="79"/>
      <c r="E49" s="66" t="s">
        <v>12</v>
      </c>
      <c r="F49" s="66" t="s">
        <v>13</v>
      </c>
      <c r="G49" s="66"/>
      <c r="H49" s="66" t="s">
        <v>14</v>
      </c>
      <c r="I49" s="83"/>
      <c r="J49" s="85"/>
      <c r="O49" s="52"/>
      <c r="P49" s="52"/>
      <c r="Q49" s="52"/>
      <c r="R49" s="52"/>
    </row>
    <row r="50" spans="1:18" s="48" customFormat="1" ht="25" customHeight="1" x14ac:dyDescent="0.2">
      <c r="A50" s="62"/>
      <c r="C50" s="47"/>
      <c r="D50" s="67"/>
      <c r="E50" s="47"/>
      <c r="F50" s="47"/>
      <c r="G50" s="47"/>
      <c r="H50" s="47"/>
      <c r="J50" s="47"/>
      <c r="O50" s="47"/>
      <c r="P50" s="47"/>
      <c r="Q50" s="47"/>
      <c r="R50" s="47"/>
    </row>
    <row r="51" spans="1:18" s="21" customFormat="1" ht="25" customHeight="1" x14ac:dyDescent="0.2">
      <c r="A51" s="13" t="s">
        <v>15</v>
      </c>
      <c r="B51" s="14" t="s">
        <v>16</v>
      </c>
      <c r="C51" s="16"/>
      <c r="D51" s="18">
        <f t="shared" ref="D51:F56" si="10">+P7+P15+P23+P31+P39</f>
        <v>8</v>
      </c>
      <c r="E51" s="18">
        <f t="shared" si="10"/>
        <v>124</v>
      </c>
      <c r="F51" s="18">
        <f t="shared" si="10"/>
        <v>111</v>
      </c>
      <c r="H51" s="18">
        <f>+E51-F51</f>
        <v>13</v>
      </c>
      <c r="I51" s="16"/>
      <c r="J51" s="68">
        <v>2</v>
      </c>
      <c r="O51" s="16"/>
      <c r="P51" s="16"/>
      <c r="Q51" s="16"/>
      <c r="R51" s="16"/>
    </row>
    <row r="52" spans="1:18" s="30" customFormat="1" ht="25" customHeight="1" x14ac:dyDescent="0.2">
      <c r="A52" s="22" t="s">
        <v>17</v>
      </c>
      <c r="B52" s="23" t="s">
        <v>18</v>
      </c>
      <c r="C52" s="25"/>
      <c r="D52" s="27">
        <f t="shared" si="10"/>
        <v>8</v>
      </c>
      <c r="E52" s="27">
        <f t="shared" si="10"/>
        <v>151</v>
      </c>
      <c r="F52" s="27">
        <f t="shared" si="10"/>
        <v>146</v>
      </c>
      <c r="H52" s="27">
        <f>+E52-F52</f>
        <v>5</v>
      </c>
      <c r="I52" s="25"/>
      <c r="J52" s="68">
        <v>3</v>
      </c>
      <c r="O52" s="25"/>
      <c r="P52" s="25"/>
      <c r="Q52" s="25"/>
      <c r="R52" s="25"/>
    </row>
    <row r="53" spans="1:18" s="21" customFormat="1" ht="25" customHeight="1" x14ac:dyDescent="0.2">
      <c r="A53" s="13" t="s">
        <v>19</v>
      </c>
      <c r="B53" s="14" t="s">
        <v>20</v>
      </c>
      <c r="C53" s="16"/>
      <c r="D53" s="18">
        <f t="shared" si="10"/>
        <v>6</v>
      </c>
      <c r="E53" s="18">
        <f t="shared" si="10"/>
        <v>137</v>
      </c>
      <c r="F53" s="18">
        <f t="shared" si="10"/>
        <v>156</v>
      </c>
      <c r="H53" s="18">
        <f t="shared" ref="H53:H56" si="11">+E53-F53</f>
        <v>-19</v>
      </c>
      <c r="I53" s="16"/>
      <c r="J53" s="68">
        <v>5</v>
      </c>
      <c r="O53" s="16"/>
      <c r="P53" s="16"/>
      <c r="Q53" s="16"/>
      <c r="R53" s="16"/>
    </row>
    <row r="54" spans="1:18" s="30" customFormat="1" ht="25" customHeight="1" x14ac:dyDescent="0.2">
      <c r="A54" s="22" t="s">
        <v>21</v>
      </c>
      <c r="B54" s="23" t="s">
        <v>22</v>
      </c>
      <c r="C54" s="25"/>
      <c r="D54" s="27">
        <f t="shared" si="10"/>
        <v>3</v>
      </c>
      <c r="E54" s="27">
        <f t="shared" si="10"/>
        <v>123</v>
      </c>
      <c r="F54" s="27">
        <f t="shared" si="10"/>
        <v>183</v>
      </c>
      <c r="H54" s="27">
        <f t="shared" si="11"/>
        <v>-60</v>
      </c>
      <c r="I54" s="25"/>
      <c r="J54" s="68">
        <v>6</v>
      </c>
      <c r="O54" s="25"/>
      <c r="P54" s="25"/>
      <c r="Q54" s="25"/>
      <c r="R54" s="25"/>
    </row>
    <row r="55" spans="1:18" s="21" customFormat="1" ht="25" customHeight="1" x14ac:dyDescent="0.2">
      <c r="A55" s="13" t="s">
        <v>23</v>
      </c>
      <c r="B55" s="14" t="s">
        <v>24</v>
      </c>
      <c r="C55" s="16"/>
      <c r="D55" s="18">
        <f t="shared" si="10"/>
        <v>7</v>
      </c>
      <c r="E55" s="18">
        <f t="shared" si="10"/>
        <v>146</v>
      </c>
      <c r="F55" s="18">
        <f t="shared" si="10"/>
        <v>158</v>
      </c>
      <c r="H55" s="18">
        <f t="shared" si="11"/>
        <v>-12</v>
      </c>
      <c r="I55" s="16"/>
      <c r="J55" s="68">
        <v>4</v>
      </c>
      <c r="O55" s="16"/>
      <c r="P55" s="16"/>
      <c r="Q55" s="16"/>
      <c r="R55" s="16"/>
    </row>
    <row r="56" spans="1:18" s="30" customFormat="1" ht="25" customHeight="1" x14ac:dyDescent="0.25">
      <c r="A56" s="22" t="s">
        <v>25</v>
      </c>
      <c r="B56" s="34" t="s">
        <v>26</v>
      </c>
      <c r="C56" s="25"/>
      <c r="D56" s="27">
        <f t="shared" si="10"/>
        <v>10</v>
      </c>
      <c r="E56" s="27">
        <f t="shared" si="10"/>
        <v>146</v>
      </c>
      <c r="F56" s="27">
        <f t="shared" si="10"/>
        <v>73</v>
      </c>
      <c r="H56" s="27">
        <f t="shared" si="11"/>
        <v>73</v>
      </c>
      <c r="I56" s="25"/>
      <c r="J56" s="68">
        <v>1</v>
      </c>
      <c r="O56" s="25"/>
      <c r="P56" s="25"/>
      <c r="Q56" s="25"/>
      <c r="R56" s="25"/>
    </row>
  </sheetData>
  <mergeCells count="20">
    <mergeCell ref="A1:T1"/>
    <mergeCell ref="A2:T2"/>
    <mergeCell ref="A3:T3"/>
    <mergeCell ref="D4:F4"/>
    <mergeCell ref="H4:J4"/>
    <mergeCell ref="L4:N4"/>
    <mergeCell ref="P4:S4"/>
    <mergeCell ref="P5:P6"/>
    <mergeCell ref="Q5:S5"/>
    <mergeCell ref="D47:J47"/>
    <mergeCell ref="D48:D49"/>
    <mergeCell ref="E48:F48"/>
    <mergeCell ref="I48:I49"/>
    <mergeCell ref="J48:J49"/>
    <mergeCell ref="D5:D6"/>
    <mergeCell ref="E5:F5"/>
    <mergeCell ref="H5:H6"/>
    <mergeCell ref="I5:J5"/>
    <mergeCell ref="L5:L6"/>
    <mergeCell ref="M5: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WL1 Results </vt:lpstr>
      <vt:lpstr>WL2 Results </vt:lpstr>
      <vt:lpstr>WL3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Dixon</dc:creator>
  <cp:lastModifiedBy>Kim Dixon</cp:lastModifiedBy>
  <dcterms:created xsi:type="dcterms:W3CDTF">2026-03-10T20:27:01Z</dcterms:created>
  <dcterms:modified xsi:type="dcterms:W3CDTF">2026-03-11T08:55:27Z</dcterms:modified>
</cp:coreProperties>
</file>